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Luiza 1\Programari\"/>
    </mc:Choice>
  </mc:AlternateContent>
  <xr:revisionPtr revIDLastSave="0" documentId="13_ncr:1_{88543593-AB37-4C30-A42B-F25D0EA13328}" xr6:coauthVersionLast="47" xr6:coauthVersionMax="47" xr10:uidLastSave="{00000000-0000-0000-0000-000000000000}"/>
  <bookViews>
    <workbookView xWindow="1560" yWindow="30" windowWidth="26565" windowHeight="15450" xr2:uid="{00000000-000D-0000-FFFF-FFFF00000000}"/>
  </bookViews>
  <sheets>
    <sheet name="ANUL I sesiunea 1" sheetId="4" r:id="rId1"/>
  </sheets>
  <definedNames>
    <definedName name="_xlnm._FilterDatabase" localSheetId="0" hidden="1">'ANUL I sesiunea 1'!$A$2:$BS$279</definedName>
    <definedName name="_xlnm.Print_Area" localSheetId="0">'ANUL I sesiunea 1'!$A$1:$O$101</definedName>
    <definedName name="_xlnm.Print_Titles" localSheetId="0">'ANUL I sesiunea 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4" l="1"/>
  <c r="H9" i="4"/>
  <c r="H4" i="4"/>
  <c r="H97" i="4"/>
  <c r="H79" i="4"/>
  <c r="H71" i="4"/>
  <c r="H66" i="4"/>
  <c r="H55" i="4"/>
  <c r="H38" i="4"/>
  <c r="H25" i="4"/>
  <c r="H3" i="4"/>
  <c r="H6" i="4"/>
</calcChain>
</file>

<file path=xl/sharedStrings.xml><?xml version="1.0" encoding="utf-8"?>
<sst xmlns="http://schemas.openxmlformats.org/spreadsheetml/2006/main" count="1118" uniqueCount="216">
  <si>
    <t>Disciplina</t>
  </si>
  <si>
    <t xml:space="preserve">Cadrul Didactic </t>
  </si>
  <si>
    <t>Grupa</t>
  </si>
  <si>
    <t>Nr. studenti</t>
  </si>
  <si>
    <t>Transporturi</t>
  </si>
  <si>
    <t>Autovehicule Rutiere</t>
  </si>
  <si>
    <t>A</t>
  </si>
  <si>
    <t>B</t>
  </si>
  <si>
    <t>Vehicule pentru transport feroviar</t>
  </si>
  <si>
    <t>C</t>
  </si>
  <si>
    <t>Ingineria transporturilor şi a traficului</t>
  </si>
  <si>
    <t>D</t>
  </si>
  <si>
    <t>Economie generală</t>
  </si>
  <si>
    <t>Tehnologia materialelor</t>
  </si>
  <si>
    <t>Telecomenzi şi electronică în transporturi</t>
  </si>
  <si>
    <t>E</t>
  </si>
  <si>
    <t>Tip examen Scris/ Oral</t>
  </si>
  <si>
    <t>Economie</t>
  </si>
  <si>
    <t>Conf. dr. Oana Vlăduţ</t>
  </si>
  <si>
    <t>Toleranţe şi control dimensional</t>
  </si>
  <si>
    <t>S.l. dr. ing. Rodica Rohan</t>
  </si>
  <si>
    <t>Tehnologia Materialelor</t>
  </si>
  <si>
    <t>Conf. Dr. Ing. Claudiu Babiş</t>
  </si>
  <si>
    <t>Mecanică I</t>
  </si>
  <si>
    <t>Prof. Dr. Ing. Aurel Alecu</t>
  </si>
  <si>
    <t>Tolerante si control dimensional</t>
  </si>
  <si>
    <t>Mecanica I</t>
  </si>
  <si>
    <t>Analiza matematica II</t>
  </si>
  <si>
    <t xml:space="preserve">Conf.univ.Andreea Bejenaru </t>
  </si>
  <si>
    <t>Conf.dr.ing.Garleanu Gabriel</t>
  </si>
  <si>
    <t>Lect.univ.Chircu Elena Sorina</t>
  </si>
  <si>
    <t>Conf.dr.ing.Razvan Andrei Oprea</t>
  </si>
  <si>
    <t>Fizica I</t>
  </si>
  <si>
    <t>Prof.dr.ing.Emil Cazacu</t>
  </si>
  <si>
    <t>Structuri de date si algoritmi</t>
  </si>
  <si>
    <t>Conf.dr.ing.Razvan Andrei Gheorghiu</t>
  </si>
  <si>
    <t>Bazele Electrotehnicii I</t>
  </si>
  <si>
    <t>Tehnologii și sisteme pentru mobilitate inteligentă</t>
  </si>
  <si>
    <t>Fizică I</t>
  </si>
  <si>
    <t>Bazele electrotehnicii</t>
  </si>
  <si>
    <t>Componente și circuite pasive</t>
  </si>
  <si>
    <t>Pedagogie I (Fundamentele pedagogiei. Teoria și metodologia curriculumului)</t>
  </si>
  <si>
    <t>Conf.dr.ing. Ciprian Anghel Cormos</t>
  </si>
  <si>
    <t>Conf. Aurel Cristescu</t>
  </si>
  <si>
    <t>S.l. dr. ing. Ioana Ivașcu</t>
  </si>
  <si>
    <t>S.l. dr. ing. Georgiana Vasile</t>
  </si>
  <si>
    <t xml:space="preserve">Teoria informatiei </t>
  </si>
  <si>
    <t>Mecanică și teoria mecanismelor I</t>
  </si>
  <si>
    <t>Algebră liniară, geometrie analitică şi diferenţială II</t>
  </si>
  <si>
    <t>Conf. Denisa Stancu</t>
  </si>
  <si>
    <t>S.l. dr. ing. Alexandra ROTARU</t>
  </si>
  <si>
    <t>S.l. dr. ing. Armand STERE</t>
  </si>
  <si>
    <t>Tehnologia materialelor I</t>
  </si>
  <si>
    <t>Ș.l. dr. ing. Constantin Radu</t>
  </si>
  <si>
    <t>Conf. Liviu Mihail MATEESCU</t>
  </si>
  <si>
    <t>Prof. dr. ing. Luminița VOICULESCU</t>
  </si>
  <si>
    <t>Lector.dr. Cristian DUMITRESCU</t>
  </si>
  <si>
    <t xml:space="preserve">BN102 </t>
  </si>
  <si>
    <t>SCRIS+ORAL</t>
  </si>
  <si>
    <t>12.00</t>
  </si>
  <si>
    <t>09.00</t>
  </si>
  <si>
    <t>BN102</t>
  </si>
  <si>
    <t>08.00</t>
  </si>
  <si>
    <t>9.00-12.00</t>
  </si>
  <si>
    <t>Facultatea</t>
  </si>
  <si>
    <t>Specializarea</t>
  </si>
  <si>
    <t>Anul</t>
  </si>
  <si>
    <t>Seria</t>
  </si>
  <si>
    <t>Asist.univ.dr. Alina Ciobotaru</t>
  </si>
  <si>
    <t>10.00</t>
  </si>
  <si>
    <t>AN 210</t>
  </si>
  <si>
    <t xml:space="preserve">Algebră liniară, geometrie analitică şi diferenţială </t>
  </si>
  <si>
    <t>B,C,M</t>
  </si>
  <si>
    <t>D, M</t>
  </si>
  <si>
    <t>M</t>
  </si>
  <si>
    <t>Analiza Matematica I, II</t>
  </si>
  <si>
    <t>Analiză matematică I, II</t>
  </si>
  <si>
    <t>Chimie</t>
  </si>
  <si>
    <t>ȘL. Dr. Ing. Roberta Miftode</t>
  </si>
  <si>
    <t>Algebră liniară și geometrie analitică şi diferenţială</t>
  </si>
  <si>
    <t>Lector Lavinia PETRESCU</t>
  </si>
  <si>
    <t>Toate</t>
  </si>
  <si>
    <t>scris</t>
  </si>
  <si>
    <t>Conf. Florentina GOLGOVICI</t>
  </si>
  <si>
    <t>Desen-tehnic-și-infografică-II</t>
  </si>
  <si>
    <t>Ș.l. Marius BONTOȘ</t>
  </si>
  <si>
    <t>Fizică</t>
  </si>
  <si>
    <t>Ș.l. Emanuel DINESCU</t>
  </si>
  <si>
    <t>Modele de comunicare</t>
  </si>
  <si>
    <t>Algebră liniară, geometrie analitică şi diferenţială</t>
  </si>
  <si>
    <t>Conf. Mirela STĂNESCU</t>
  </si>
  <si>
    <t>Prof. Luminița VOICULESCU</t>
  </si>
  <si>
    <t>Analiză matematică I</t>
  </si>
  <si>
    <t>Prof. Adrian DUNCA</t>
  </si>
  <si>
    <t>Desen tehnic și infografică II</t>
  </si>
  <si>
    <t>Ș.l. Claudia VASILIU</t>
  </si>
  <si>
    <t>Geometrie descriptivă</t>
  </si>
  <si>
    <t>Ș.l. Ana Maria RUGESCU</t>
  </si>
  <si>
    <t>Algebră liniară, geometrie analitică şi diferenţială I</t>
  </si>
  <si>
    <t>Lector Cristian Ciobănescu</t>
  </si>
  <si>
    <t>Prof. Ionelia VOICULESCU</t>
  </si>
  <si>
    <t>scris-si-oral</t>
  </si>
  <si>
    <t>Analiză matematică I+II</t>
  </si>
  <si>
    <t>Prof. Gabriel Eduard VÎLCU</t>
  </si>
  <si>
    <t>Grafică asistată de calculator I</t>
  </si>
  <si>
    <t>Mecanică şi mecanisme</t>
  </si>
  <si>
    <t>Conf. Dorel STOICA</t>
  </si>
  <si>
    <t>Data-1</t>
  </si>
  <si>
    <t>Ora-1</t>
  </si>
  <si>
    <t>Sala-1</t>
  </si>
  <si>
    <t>Bazele teoriei economice</t>
  </si>
  <si>
    <t>Baze de date</t>
  </si>
  <si>
    <t>Modele SPICE</t>
  </si>
  <si>
    <t>Limbă străină - engleză I,II</t>
  </si>
  <si>
    <t>Educație fizică I, II</t>
  </si>
  <si>
    <t>Conf. I. Răchită</t>
  </si>
  <si>
    <t>A,B</t>
  </si>
  <si>
    <t>Limbă străină - franceză I,II</t>
  </si>
  <si>
    <t>Limbă străină - germană I,II</t>
  </si>
  <si>
    <t>Limba straina engleza I,II</t>
  </si>
  <si>
    <t>Programarea calculatoarelor și limbaje de programare</t>
  </si>
  <si>
    <t>Psihologia educaţiei</t>
  </si>
  <si>
    <t>Ştiinţa şi ingineria materialelor</t>
  </si>
  <si>
    <t>Educaţie fizică și sport I, II</t>
  </si>
  <si>
    <t>Programarea calculatoarelor și limbaje de programare I,II</t>
  </si>
  <si>
    <t>Analiza Matematica I,II</t>
  </si>
  <si>
    <t>Limba străină - engleză  I, II</t>
  </si>
  <si>
    <t>Tehnici de programare în transporturi I</t>
  </si>
  <si>
    <t>Limba străină - engleză I,II</t>
  </si>
  <si>
    <t>Grafică asistată de calculator I, II</t>
  </si>
  <si>
    <t xml:space="preserve">Educaţie fizică </t>
  </si>
  <si>
    <t>Politologie</t>
  </si>
  <si>
    <t>Ș.l. Claudia Vasiliu</t>
  </si>
  <si>
    <t>Ș.l. dr.ing. Ruxandra DUMITRESCU</t>
  </si>
  <si>
    <t>Analiza matematica I</t>
  </si>
  <si>
    <t>Prof.dr. Adrian DUNCA</t>
  </si>
  <si>
    <t>Conf. Gratiela TIHAN</t>
  </si>
  <si>
    <t>Conf.dr.ing. Sorin CIUCĂ</t>
  </si>
  <si>
    <t>Ș.l. dr.ing. Ștefan VOLOACĂ</t>
  </si>
  <si>
    <t>Desen-tehnic-și-infografică-I</t>
  </si>
  <si>
    <t>Lector Ioana Mustață</t>
  </si>
  <si>
    <t>Asist.Daniela Tănase</t>
  </si>
  <si>
    <t>Lector Diana Stoica</t>
  </si>
  <si>
    <t>Conf.dr Raluca Iordache</t>
  </si>
  <si>
    <t>Conf. Beatrice BALGIU</t>
  </si>
  <si>
    <t>Lector. Carmen Ghinea</t>
  </si>
  <si>
    <t>Conf. Cristina Tudorache</t>
  </si>
  <si>
    <t>Filozofie</t>
  </si>
  <si>
    <t>Asist.Sucevan Adina Cristiana, Asist Maria Ciucea</t>
  </si>
  <si>
    <t>Proiectare asistată în transporturi</t>
  </si>
  <si>
    <t>Conf. Relly Petrescu</t>
  </si>
  <si>
    <t>Prof. F. Ruscă</t>
  </si>
  <si>
    <t>Ș.L. Ion Nicolae Stăncel</t>
  </si>
  <si>
    <t>Conf. G. Buică</t>
  </si>
  <si>
    <t>Ș.L. Alina Stanciu</t>
  </si>
  <si>
    <t>Lector Raluca Rădulescu</t>
  </si>
  <si>
    <t>Ș.L.Claudia Surugiu</t>
  </si>
  <si>
    <t>Data-2</t>
  </si>
  <si>
    <t>scris+oral</t>
  </si>
  <si>
    <t>EG 104</t>
  </si>
  <si>
    <t>FB 111(CET)</t>
  </si>
  <si>
    <t>oral</t>
  </si>
  <si>
    <t>BN 306</t>
  </si>
  <si>
    <t>BN 221</t>
  </si>
  <si>
    <t>BN 315</t>
  </si>
  <si>
    <t>JK 308</t>
  </si>
  <si>
    <t>CE 301 bis</t>
  </si>
  <si>
    <t>EG 001</t>
  </si>
  <si>
    <t>EG 005</t>
  </si>
  <si>
    <t>JK 302</t>
  </si>
  <si>
    <t>BN 029</t>
  </si>
  <si>
    <t>BN 023</t>
  </si>
  <si>
    <t>BN 028</t>
  </si>
  <si>
    <t>26.08.2026</t>
  </si>
  <si>
    <t>27.08.2026</t>
  </si>
  <si>
    <t>11.00</t>
  </si>
  <si>
    <t>28.08.2026</t>
  </si>
  <si>
    <t>10.00-12.00</t>
  </si>
  <si>
    <t>01.09.2026</t>
  </si>
  <si>
    <t>03.09.2026</t>
  </si>
  <si>
    <t>02.09.2026</t>
  </si>
  <si>
    <t>04.09.2026</t>
  </si>
  <si>
    <t>Sala de sport</t>
  </si>
  <si>
    <t>11.00-13.00</t>
  </si>
  <si>
    <t>9.00</t>
  </si>
  <si>
    <t>14.00</t>
  </si>
  <si>
    <t>Scris+Oral</t>
  </si>
  <si>
    <t>CB 019</t>
  </si>
  <si>
    <t>BN 102</t>
  </si>
  <si>
    <t>BN 314</t>
  </si>
  <si>
    <t>scris si oral</t>
  </si>
  <si>
    <t>11.00-12.00</t>
  </si>
  <si>
    <t>13.00</t>
  </si>
  <si>
    <t>18.00</t>
  </si>
  <si>
    <t>JE 208</t>
  </si>
  <si>
    <t>JE 006</t>
  </si>
  <si>
    <t>BN 104</t>
  </si>
  <si>
    <t>JE 204</t>
  </si>
  <si>
    <t>CB 018</t>
  </si>
  <si>
    <t>JE 005</t>
  </si>
  <si>
    <t>JA 103</t>
  </si>
  <si>
    <t>JE 004</t>
  </si>
  <si>
    <t>Conf.dr.ing. M. Roșca</t>
  </si>
  <si>
    <t>CB 001</t>
  </si>
  <si>
    <t>JE 008</t>
  </si>
  <si>
    <t>CB 024</t>
  </si>
  <si>
    <t>CB 013</t>
  </si>
  <si>
    <t>JH 103</t>
  </si>
  <si>
    <t>JH 111</t>
  </si>
  <si>
    <t>Lector Ramona Ardelean</t>
  </si>
  <si>
    <t>JF 105</t>
  </si>
  <si>
    <t>09.00-12.00</t>
  </si>
  <si>
    <t>CJ 004</t>
  </si>
  <si>
    <t>B,C</t>
  </si>
  <si>
    <t>C,B</t>
  </si>
  <si>
    <t>MODIFICAT 30 IULIE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</si>
</sst>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F400]h:mm:ss\ AM/PM"/>
  </numFmts>
  <fonts count="3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 Nova"/>
      <family val="2"/>
    </font>
    <font>
      <sz val="12"/>
      <color theme="1"/>
      <name val="Arial Nova"/>
      <family val="2"/>
    </font>
    <font>
      <sz val="8"/>
      <name val="Calibri"/>
      <family val="2"/>
      <charset val="238"/>
      <scheme val="minor"/>
    </font>
    <font>
      <sz val="14"/>
      <color theme="1"/>
      <name val="Arial Nova"/>
      <family val="2"/>
    </font>
    <font>
      <b/>
      <sz val="12"/>
      <color theme="1"/>
      <name val="Arial Nova"/>
      <family val="2"/>
      <charset val="238"/>
    </font>
    <font>
      <b/>
      <sz val="12"/>
      <color theme="1"/>
      <name val="Arial Narrow"/>
      <family val="2"/>
    </font>
    <font>
      <b/>
      <sz val="14"/>
      <color theme="1"/>
      <name val="Arial Nova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u/>
      <sz val="14"/>
      <color theme="1"/>
      <name val="Calibri"/>
      <family val="2"/>
    </font>
    <font>
      <sz val="10"/>
      <color theme="1"/>
      <name val="Arial Nova"/>
      <family val="2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</font>
    <font>
      <u/>
      <sz val="11"/>
      <color theme="10"/>
      <name val="Calibri"/>
      <charset val="134"/>
    </font>
    <font>
      <sz val="11"/>
      <color theme="1"/>
      <name val="Arial"/>
      <charset val="134"/>
    </font>
    <font>
      <b/>
      <sz val="14"/>
      <color theme="1"/>
      <name val="Calibri"/>
      <family val="2"/>
      <charset val="238"/>
    </font>
    <font>
      <sz val="12"/>
      <color rgb="FF111111"/>
      <name val="Arial Nova"/>
      <family val="2"/>
    </font>
    <font>
      <sz val="12"/>
      <name val="Arial Nova"/>
      <family val="2"/>
    </font>
    <font>
      <b/>
      <sz val="12"/>
      <color rgb="FFC00000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C9B7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1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9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2" fillId="0" borderId="0" applyNumberFormat="0" applyFill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25" fillId="0" borderId="0"/>
  </cellStyleXfs>
  <cellXfs count="72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horizontal="center"/>
    </xf>
    <xf numFmtId="14" fontId="8" fillId="2" borderId="0" xfId="0" applyNumberFormat="1" applyFont="1" applyFill="1" applyAlignment="1">
      <alignment horizontal="right"/>
    </xf>
    <xf numFmtId="164" fontId="8" fillId="2" borderId="0" xfId="0" applyNumberFormat="1" applyFont="1" applyFill="1" applyAlignment="1">
      <alignment horizontal="right"/>
    </xf>
    <xf numFmtId="165" fontId="8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10" fillId="2" borderId="0" xfId="0" applyFont="1" applyFill="1"/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horizontal="left"/>
    </xf>
    <xf numFmtId="0" fontId="8" fillId="2" borderId="0" xfId="0" applyFont="1" applyFill="1" applyAlignment="1">
      <alignment wrapText="1"/>
    </xf>
    <xf numFmtId="0" fontId="13" fillId="2" borderId="0" xfId="0" applyFont="1" applyFill="1"/>
    <xf numFmtId="0" fontId="14" fillId="2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26" fillId="3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/>
    <xf numFmtId="0" fontId="14" fillId="3" borderId="0" xfId="0" applyFont="1" applyFill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20" fillId="2" borderId="0" xfId="0" applyFont="1" applyFill="1"/>
    <xf numFmtId="0" fontId="8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14" fontId="8" fillId="2" borderId="1" xfId="0" applyNumberFormat="1" applyFont="1" applyFill="1" applyBorder="1" applyAlignment="1">
      <alignment horizontal="left" vertical="center"/>
    </xf>
    <xf numFmtId="20" fontId="8" fillId="2" borderId="1" xfId="0" applyNumberFormat="1" applyFont="1" applyFill="1" applyBorder="1" applyAlignment="1">
      <alignment horizontal="left" vertical="center"/>
    </xf>
    <xf numFmtId="20" fontId="8" fillId="2" borderId="1" xfId="0" applyNumberFormat="1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5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14" fontId="8" fillId="3" borderId="1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/>
    </xf>
    <xf numFmtId="20" fontId="8" fillId="3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 wrapText="1"/>
    </xf>
    <xf numFmtId="164" fontId="8" fillId="3" borderId="1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center" vertical="center" textRotation="45" wrapText="1"/>
    </xf>
    <xf numFmtId="0" fontId="12" fillId="4" borderId="5" xfId="0" applyFont="1" applyFill="1" applyBorder="1" applyAlignment="1">
      <alignment horizontal="center" vertical="center" textRotation="45" wrapText="1"/>
    </xf>
    <xf numFmtId="0" fontId="7" fillId="4" borderId="5" xfId="0" applyFont="1" applyFill="1" applyBorder="1" applyAlignment="1">
      <alignment horizontal="left" vertical="center" textRotation="45" wrapText="1"/>
    </xf>
    <xf numFmtId="0" fontId="7" fillId="4" borderId="0" xfId="0" applyFont="1" applyFill="1" applyAlignment="1">
      <alignment textRotation="45"/>
    </xf>
    <xf numFmtId="14" fontId="15" fillId="5" borderId="4" xfId="0" applyNumberFormat="1" applyFont="1" applyFill="1" applyBorder="1" applyAlignment="1">
      <alignment horizontal="center" vertical="center" textRotation="45" wrapText="1"/>
    </xf>
    <xf numFmtId="20" fontId="17" fillId="5" borderId="3" xfId="0" applyNumberFormat="1" applyFont="1" applyFill="1" applyBorder="1" applyAlignment="1">
      <alignment horizontal="center" vertical="center" textRotation="45" wrapText="1"/>
    </xf>
    <xf numFmtId="0" fontId="15" fillId="5" borderId="4" xfId="0" applyFont="1" applyFill="1" applyBorder="1" applyAlignment="1">
      <alignment horizontal="left" vertical="center" textRotation="45" wrapText="1"/>
    </xf>
    <xf numFmtId="0" fontId="29" fillId="2" borderId="2" xfId="0" applyFont="1" applyFill="1" applyBorder="1" applyAlignment="1">
      <alignment horizontal="left" vertical="center"/>
    </xf>
    <xf numFmtId="165" fontId="29" fillId="2" borderId="2" xfId="0" applyNumberFormat="1" applyFont="1" applyFill="1" applyBorder="1" applyAlignment="1">
      <alignment horizontal="left" vertical="center"/>
    </xf>
    <xf numFmtId="0" fontId="18" fillId="6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/>
    </xf>
    <xf numFmtId="14" fontId="8" fillId="7" borderId="1" xfId="0" applyNumberFormat="1" applyFont="1" applyFill="1" applyBorder="1" applyAlignment="1">
      <alignment horizontal="left" vertical="center" wrapText="1"/>
    </xf>
    <xf numFmtId="20" fontId="8" fillId="7" borderId="1" xfId="0" applyNumberFormat="1" applyFont="1" applyFill="1" applyBorder="1" applyAlignment="1">
      <alignment horizontal="left" vertical="center" wrapText="1"/>
    </xf>
    <xf numFmtId="0" fontId="10" fillId="7" borderId="0" xfId="0" applyFont="1" applyFill="1" applyAlignment="1">
      <alignment horizontal="left"/>
    </xf>
    <xf numFmtId="0" fontId="10" fillId="7" borderId="0" xfId="0" applyFont="1" applyFill="1"/>
  </cellXfs>
  <cellStyles count="41">
    <cellStyle name="Hyperlink 2" xfId="8" xr:uid="{00000000-0005-0000-0000-000000000000}"/>
    <cellStyle name="Hyperlink 2 2" xfId="9" xr:uid="{00000000-0005-0000-0000-000001000000}"/>
    <cellStyle name="Hyperlink 2 2 2" xfId="29" xr:uid="{BB488655-E45E-4E8A-A97D-59240940F574}"/>
    <cellStyle name="Hyperlink 2 3" xfId="2" xr:uid="{00000000-0005-0000-0000-000002000000}"/>
    <cellStyle name="Hyperlink 2 3 2" xfId="22" xr:uid="{E46D3139-8744-4D5D-BD5C-A022A1F82443}"/>
    <cellStyle name="Hyperlink 2 4" xfId="10" xr:uid="{00000000-0005-0000-0000-000003000000}"/>
    <cellStyle name="Hyperlink 2 4 2" xfId="30" xr:uid="{1671DEE6-29E6-4E0F-9CCB-A542CE95A31A}"/>
    <cellStyle name="Hyperlink 2 5" xfId="11" xr:uid="{00000000-0005-0000-0000-000004000000}"/>
    <cellStyle name="Hyperlink 2 5 2" xfId="31" xr:uid="{3BB7989F-02B0-40CF-91CA-B656C9E6256F}"/>
    <cellStyle name="Hyperlink 2 6" xfId="12" xr:uid="{00000000-0005-0000-0000-000005000000}"/>
    <cellStyle name="Hyperlink 2 6 2" xfId="32" xr:uid="{B7B28B47-E8D8-4320-B821-BAF63E815DDD}"/>
    <cellStyle name="Hyperlink 2 7" xfId="3" xr:uid="{00000000-0005-0000-0000-000006000000}"/>
    <cellStyle name="Hyperlink 2 7 2" xfId="23" xr:uid="{CE0A8F50-6018-48BC-B50F-410D7D0C87ED}"/>
    <cellStyle name="Hyperlink 2 8" xfId="5" xr:uid="{00000000-0005-0000-0000-000007000000}"/>
    <cellStyle name="Hyperlink 2 8 2" xfId="25" xr:uid="{7B3B192A-C552-4D5A-9801-BE1687FE07FB}"/>
    <cellStyle name="Hyperlink 2 9" xfId="28" xr:uid="{6E213B72-2BA2-4909-B6B9-A77AA62B7F9C}"/>
    <cellStyle name="Hyperlink 3" xfId="13" xr:uid="{00000000-0005-0000-0000-000008000000}"/>
    <cellStyle name="Hyperlink 3 2" xfId="7" xr:uid="{00000000-0005-0000-0000-000009000000}"/>
    <cellStyle name="Hyperlink 3 2 2" xfId="27" xr:uid="{32B45AE4-952C-4440-9ED5-7B8D9AB60191}"/>
    <cellStyle name="Hyperlink 3 3" xfId="33" xr:uid="{892EBC3D-5984-451A-9167-117BA8993117}"/>
    <cellStyle name="Normal" xfId="0" builtinId="0"/>
    <cellStyle name="Normal 2" xfId="4" xr:uid="{00000000-0005-0000-0000-00000B000000}"/>
    <cellStyle name="Normal 2 2" xfId="14" xr:uid="{00000000-0005-0000-0000-00000C000000}"/>
    <cellStyle name="Normal 2 2 2" xfId="34" xr:uid="{B509BCA7-FBDE-4837-9437-E6CF220CF14F}"/>
    <cellStyle name="Normal 2 3" xfId="15" xr:uid="{00000000-0005-0000-0000-00000D000000}"/>
    <cellStyle name="Normal 2 3 2" xfId="35" xr:uid="{E98A9F82-510B-4486-8D1A-313DFACFCC25}"/>
    <cellStyle name="Normal 2 4" xfId="1" xr:uid="{00000000-0005-0000-0000-00000E000000}"/>
    <cellStyle name="Normal 2 4 2" xfId="21" xr:uid="{9F74BD80-DFB7-4159-8860-EC7F33AA5081}"/>
    <cellStyle name="Normal 2 5" xfId="6" xr:uid="{00000000-0005-0000-0000-00000F000000}"/>
    <cellStyle name="Normal 2 5 2" xfId="26" xr:uid="{9F7212C6-328E-4973-B91F-6E422B71C2C6}"/>
    <cellStyle name="Normal 2 6" xfId="16" xr:uid="{00000000-0005-0000-0000-000010000000}"/>
    <cellStyle name="Normal 2 6 2" xfId="36" xr:uid="{B75B8B3C-EB92-4E94-8664-2D3E9F90EA59}"/>
    <cellStyle name="Normal 2 7" xfId="17" xr:uid="{00000000-0005-0000-0000-000011000000}"/>
    <cellStyle name="Normal 2 7 2" xfId="37" xr:uid="{D955C1EF-1D6A-47EE-959D-378CBADCEC44}"/>
    <cellStyle name="Normal 2 8" xfId="18" xr:uid="{00000000-0005-0000-0000-000012000000}"/>
    <cellStyle name="Normal 2 8 2" xfId="38" xr:uid="{15720288-000D-49AC-9007-182C34E343C0}"/>
    <cellStyle name="Normal 2 9" xfId="24" xr:uid="{D124E97C-869C-40D0-BEF8-F327E52BDAD3}"/>
    <cellStyle name="Normal 3" xfId="19" xr:uid="{00000000-0005-0000-0000-000013000000}"/>
    <cellStyle name="Normal 3 2" xfId="20" xr:uid="{00000000-0005-0000-0000-000014000000}"/>
    <cellStyle name="Normal 3 2 2" xfId="40" xr:uid="{501826B9-51D4-4EA3-961F-85DA51FBF80F}"/>
    <cellStyle name="Normal 3 3" xfId="39" xr:uid="{0A7059DA-3BA0-48A9-8B92-A722DC5338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lbastr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79"/>
  <sheetViews>
    <sheetView tabSelected="1" topLeftCell="C1" zoomScaleNormal="100" workbookViewId="0">
      <selection activeCell="C10" sqref="C10"/>
    </sheetView>
  </sheetViews>
  <sheetFormatPr defaultColWidth="9" defaultRowHeight="15.75"/>
  <cols>
    <col min="1" max="1" width="12.85546875" style="1" hidden="1" customWidth="1"/>
    <col min="2" max="2" width="42.7109375" style="10" hidden="1" customWidth="1"/>
    <col min="3" max="3" width="61.140625" style="10" bestFit="1" customWidth="1"/>
    <col min="4" max="4" width="40.140625" style="1" customWidth="1"/>
    <col min="5" max="5" width="4.7109375" style="2" customWidth="1"/>
    <col min="6" max="6" width="11.28515625" style="2" bestFit="1" customWidth="1"/>
    <col min="7" max="7" width="11.28515625" style="1" bestFit="1" customWidth="1"/>
    <col min="8" max="8" width="7.28515625" style="26" customWidth="1"/>
    <col min="9" max="9" width="15.7109375" style="6" bestFit="1" customWidth="1"/>
    <col min="10" max="10" width="12.7109375" style="3" bestFit="1" customWidth="1"/>
    <col min="11" max="11" width="13.5703125" style="5" bestFit="1" customWidth="1"/>
    <col min="12" max="12" width="14.7109375" style="9" bestFit="1" customWidth="1"/>
    <col min="13" max="13" width="15.42578125" style="3" bestFit="1" customWidth="1"/>
    <col min="14" max="14" width="13.5703125" style="5" bestFit="1" customWidth="1"/>
    <col min="15" max="15" width="14.7109375" style="9" bestFit="1" customWidth="1"/>
    <col min="16" max="16384" width="9" style="1"/>
  </cols>
  <sheetData>
    <row r="1" spans="1:27" s="8" customFormat="1" ht="12.75" customHeight="1">
      <c r="A1" s="63" t="s">
        <v>215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</row>
    <row r="2" spans="1:27" s="59" customFormat="1" ht="87.75" customHeight="1">
      <c r="A2" s="56" t="s">
        <v>64</v>
      </c>
      <c r="B2" s="57" t="s">
        <v>65</v>
      </c>
      <c r="C2" s="56" t="s">
        <v>0</v>
      </c>
      <c r="D2" s="56" t="s">
        <v>1</v>
      </c>
      <c r="E2" s="56" t="s">
        <v>66</v>
      </c>
      <c r="F2" s="56" t="s">
        <v>67</v>
      </c>
      <c r="G2" s="56" t="s">
        <v>2</v>
      </c>
      <c r="H2" s="58" t="s">
        <v>3</v>
      </c>
      <c r="I2" s="58" t="s">
        <v>16</v>
      </c>
      <c r="J2" s="60" t="s">
        <v>107</v>
      </c>
      <c r="K2" s="61" t="s">
        <v>108</v>
      </c>
      <c r="L2" s="62" t="s">
        <v>109</v>
      </c>
      <c r="M2" s="60" t="s">
        <v>157</v>
      </c>
      <c r="N2" s="61" t="s">
        <v>108</v>
      </c>
      <c r="O2" s="62" t="s">
        <v>109</v>
      </c>
    </row>
    <row r="3" spans="1:27" s="11" customFormat="1" ht="18">
      <c r="A3" s="22" t="s">
        <v>4</v>
      </c>
      <c r="B3" s="22" t="s">
        <v>5</v>
      </c>
      <c r="C3" s="28" t="s">
        <v>79</v>
      </c>
      <c r="D3" s="28" t="s">
        <v>80</v>
      </c>
      <c r="E3" s="27">
        <v>1</v>
      </c>
      <c r="F3" s="27" t="s">
        <v>6</v>
      </c>
      <c r="G3" s="27" t="s">
        <v>81</v>
      </c>
      <c r="H3" s="28">
        <f>35+6</f>
        <v>41</v>
      </c>
      <c r="I3" s="27" t="s">
        <v>82</v>
      </c>
      <c r="J3" s="29">
        <v>46260</v>
      </c>
      <c r="K3" s="30" t="s">
        <v>59</v>
      </c>
      <c r="L3" s="27" t="s">
        <v>196</v>
      </c>
      <c r="M3" s="29">
        <v>46261</v>
      </c>
      <c r="N3" s="30" t="s">
        <v>62</v>
      </c>
      <c r="O3" s="27" t="s">
        <v>200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s="11" customFormat="1" ht="18">
      <c r="A4" s="22" t="s">
        <v>4</v>
      </c>
      <c r="B4" s="22" t="s">
        <v>5</v>
      </c>
      <c r="C4" s="34" t="s">
        <v>76</v>
      </c>
      <c r="D4" s="27" t="s">
        <v>56</v>
      </c>
      <c r="E4" s="27">
        <v>1</v>
      </c>
      <c r="F4" s="27" t="s">
        <v>6</v>
      </c>
      <c r="G4" s="27" t="s">
        <v>81</v>
      </c>
      <c r="H4" s="27">
        <f>80+119</f>
        <v>199</v>
      </c>
      <c r="I4" s="27" t="s">
        <v>82</v>
      </c>
      <c r="J4" s="33">
        <v>46267</v>
      </c>
      <c r="K4" s="31" t="s">
        <v>59</v>
      </c>
      <c r="L4" s="27" t="s">
        <v>196</v>
      </c>
      <c r="M4" s="33">
        <v>46268</v>
      </c>
      <c r="N4" s="31" t="s">
        <v>59</v>
      </c>
      <c r="O4" s="27" t="s">
        <v>196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s="7" customFormat="1" ht="18">
      <c r="A5" s="22" t="s">
        <v>4</v>
      </c>
      <c r="B5" s="22" t="s">
        <v>5</v>
      </c>
      <c r="C5" s="28" t="s">
        <v>77</v>
      </c>
      <c r="D5" s="28" t="s">
        <v>83</v>
      </c>
      <c r="E5" s="27">
        <v>1</v>
      </c>
      <c r="F5" s="27" t="s">
        <v>6</v>
      </c>
      <c r="G5" s="27" t="s">
        <v>81</v>
      </c>
      <c r="H5" s="28">
        <v>48</v>
      </c>
      <c r="I5" s="27" t="s">
        <v>161</v>
      </c>
      <c r="J5" s="29">
        <v>46260</v>
      </c>
      <c r="K5" s="31" t="s">
        <v>60</v>
      </c>
      <c r="L5" s="28" t="s">
        <v>159</v>
      </c>
      <c r="M5" s="29">
        <v>46261</v>
      </c>
      <c r="N5" s="31" t="s">
        <v>60</v>
      </c>
      <c r="O5" s="28" t="s">
        <v>159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s="7" customFormat="1" ht="18">
      <c r="A6" s="22" t="s">
        <v>4</v>
      </c>
      <c r="B6" s="22" t="s">
        <v>5</v>
      </c>
      <c r="C6" s="28" t="s">
        <v>84</v>
      </c>
      <c r="D6" s="28" t="s">
        <v>85</v>
      </c>
      <c r="E6" s="27">
        <v>1</v>
      </c>
      <c r="F6" s="27" t="s">
        <v>6</v>
      </c>
      <c r="G6" s="27" t="s">
        <v>81</v>
      </c>
      <c r="H6" s="28">
        <f>21+27</f>
        <v>48</v>
      </c>
      <c r="I6" s="27" t="s">
        <v>82</v>
      </c>
      <c r="J6" s="29">
        <v>46261</v>
      </c>
      <c r="K6" s="31" t="s">
        <v>69</v>
      </c>
      <c r="L6" s="28" t="s">
        <v>160</v>
      </c>
      <c r="M6" s="29">
        <v>46268</v>
      </c>
      <c r="N6" s="31" t="s">
        <v>69</v>
      </c>
      <c r="O6" s="28" t="s">
        <v>160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s="7" customFormat="1" ht="18">
      <c r="A7" s="22" t="s">
        <v>4</v>
      </c>
      <c r="B7" s="22" t="s">
        <v>5</v>
      </c>
      <c r="C7" s="28" t="s">
        <v>139</v>
      </c>
      <c r="D7" s="28" t="s">
        <v>97</v>
      </c>
      <c r="E7" s="27">
        <v>1</v>
      </c>
      <c r="F7" s="27" t="s">
        <v>6</v>
      </c>
      <c r="G7" s="27" t="s">
        <v>81</v>
      </c>
      <c r="H7" s="28">
        <v>21</v>
      </c>
      <c r="I7" s="27" t="s">
        <v>82</v>
      </c>
      <c r="J7" s="29">
        <v>46259</v>
      </c>
      <c r="K7" s="31" t="s">
        <v>177</v>
      </c>
      <c r="L7" s="28" t="s">
        <v>162</v>
      </c>
      <c r="M7" s="29">
        <v>46266</v>
      </c>
      <c r="N7" s="31" t="s">
        <v>177</v>
      </c>
      <c r="O7" s="28" t="s">
        <v>162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s="7" customFormat="1" ht="18">
      <c r="A8" s="22" t="s">
        <v>4</v>
      </c>
      <c r="B8" s="22" t="s">
        <v>5</v>
      </c>
      <c r="C8" s="32" t="s">
        <v>12</v>
      </c>
      <c r="D8" s="27" t="s">
        <v>18</v>
      </c>
      <c r="E8" s="27">
        <v>1</v>
      </c>
      <c r="F8" s="27" t="s">
        <v>6</v>
      </c>
      <c r="G8" s="27" t="s">
        <v>81</v>
      </c>
      <c r="H8" s="27">
        <v>31</v>
      </c>
      <c r="I8" s="27" t="s">
        <v>82</v>
      </c>
      <c r="J8" s="33">
        <v>46267</v>
      </c>
      <c r="K8" s="31" t="s">
        <v>60</v>
      </c>
      <c r="L8" s="27" t="s">
        <v>163</v>
      </c>
      <c r="M8" s="33">
        <v>46268</v>
      </c>
      <c r="N8" s="31" t="s">
        <v>60</v>
      </c>
      <c r="O8" s="27" t="s">
        <v>163</v>
      </c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s="7" customFormat="1" ht="18">
      <c r="A9" s="22" t="s">
        <v>4</v>
      </c>
      <c r="B9" s="22" t="s">
        <v>5</v>
      </c>
      <c r="C9" s="32" t="s">
        <v>114</v>
      </c>
      <c r="D9" s="27" t="s">
        <v>115</v>
      </c>
      <c r="E9" s="27">
        <v>1</v>
      </c>
      <c r="F9" s="27" t="s">
        <v>116</v>
      </c>
      <c r="G9" s="27" t="s">
        <v>81</v>
      </c>
      <c r="H9" s="27">
        <f>14+26</f>
        <v>40</v>
      </c>
      <c r="I9" s="29"/>
      <c r="J9" s="33">
        <v>46266</v>
      </c>
      <c r="K9" s="31" t="s">
        <v>69</v>
      </c>
      <c r="L9" s="27" t="s">
        <v>182</v>
      </c>
      <c r="M9" s="33">
        <v>46267</v>
      </c>
      <c r="N9" s="31" t="s">
        <v>69</v>
      </c>
      <c r="O9" s="27" t="s">
        <v>182</v>
      </c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s="7" customFormat="1" ht="18">
      <c r="A10" s="22" t="s">
        <v>4</v>
      </c>
      <c r="B10" s="22" t="s">
        <v>5</v>
      </c>
      <c r="C10" s="28" t="s">
        <v>86</v>
      </c>
      <c r="D10" s="28" t="s">
        <v>87</v>
      </c>
      <c r="E10" s="27">
        <v>1</v>
      </c>
      <c r="F10" s="27" t="s">
        <v>6</v>
      </c>
      <c r="G10" s="27" t="s">
        <v>81</v>
      </c>
      <c r="H10" s="28">
        <v>40</v>
      </c>
      <c r="I10" s="27" t="s">
        <v>82</v>
      </c>
      <c r="J10" s="29">
        <v>46267</v>
      </c>
      <c r="K10" s="31" t="s">
        <v>69</v>
      </c>
      <c r="L10" s="28" t="s">
        <v>187</v>
      </c>
      <c r="M10" s="29">
        <v>46268</v>
      </c>
      <c r="N10" s="31" t="s">
        <v>59</v>
      </c>
      <c r="O10" s="28" t="s">
        <v>188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s="7" customFormat="1" ht="18">
      <c r="A11" s="22" t="s">
        <v>4</v>
      </c>
      <c r="B11" s="22" t="s">
        <v>5</v>
      </c>
      <c r="C11" s="28" t="s">
        <v>96</v>
      </c>
      <c r="D11" s="28" t="s">
        <v>97</v>
      </c>
      <c r="E11" s="27">
        <v>1</v>
      </c>
      <c r="F11" s="27" t="s">
        <v>6</v>
      </c>
      <c r="G11" s="27" t="s">
        <v>81</v>
      </c>
      <c r="H11" s="28">
        <v>13</v>
      </c>
      <c r="I11" s="27" t="s">
        <v>82</v>
      </c>
      <c r="J11" s="29">
        <v>46259</v>
      </c>
      <c r="K11" s="31" t="s">
        <v>177</v>
      </c>
      <c r="L11" s="28" t="s">
        <v>162</v>
      </c>
      <c r="M11" s="29">
        <v>46266</v>
      </c>
      <c r="N11" s="31" t="s">
        <v>177</v>
      </c>
      <c r="O11" s="28" t="s">
        <v>162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s="7" customFormat="1" ht="18">
      <c r="A12" s="22" t="s">
        <v>4</v>
      </c>
      <c r="B12" s="22" t="s">
        <v>5</v>
      </c>
      <c r="C12" s="28" t="s">
        <v>113</v>
      </c>
      <c r="D12" s="28" t="s">
        <v>142</v>
      </c>
      <c r="E12" s="27">
        <v>1</v>
      </c>
      <c r="F12" s="27" t="s">
        <v>6</v>
      </c>
      <c r="G12" s="27" t="s">
        <v>81</v>
      </c>
      <c r="H12" s="28">
        <v>8</v>
      </c>
      <c r="I12" s="27" t="s">
        <v>82</v>
      </c>
      <c r="J12" s="41">
        <v>46266</v>
      </c>
      <c r="K12" s="52">
        <v>0.41666666666666669</v>
      </c>
      <c r="L12" s="40" t="s">
        <v>172</v>
      </c>
      <c r="M12" s="41">
        <v>46268</v>
      </c>
      <c r="N12" s="52">
        <v>0.41666666666666669</v>
      </c>
      <c r="O12" s="40" t="s">
        <v>172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s="7" customFormat="1" ht="18">
      <c r="A13" s="22" t="s">
        <v>4</v>
      </c>
      <c r="B13" s="22" t="s">
        <v>5</v>
      </c>
      <c r="C13" s="28" t="s">
        <v>117</v>
      </c>
      <c r="D13" s="28" t="s">
        <v>141</v>
      </c>
      <c r="E13" s="27">
        <v>1</v>
      </c>
      <c r="F13" s="27" t="s">
        <v>6</v>
      </c>
      <c r="G13" s="27" t="s">
        <v>81</v>
      </c>
      <c r="H13" s="28">
        <v>6</v>
      </c>
      <c r="I13" s="27" t="s">
        <v>82</v>
      </c>
      <c r="J13" s="29">
        <v>46268</v>
      </c>
      <c r="K13" s="31" t="s">
        <v>183</v>
      </c>
      <c r="L13" s="28" t="s">
        <v>170</v>
      </c>
      <c r="M13" s="29">
        <v>46269</v>
      </c>
      <c r="N13" s="31" t="s">
        <v>191</v>
      </c>
      <c r="O13" s="28" t="s">
        <v>171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s="7" customFormat="1" ht="18">
      <c r="A14" s="22" t="s">
        <v>4</v>
      </c>
      <c r="B14" s="22" t="s">
        <v>5</v>
      </c>
      <c r="C14" s="28" t="s">
        <v>118</v>
      </c>
      <c r="D14" s="28" t="s">
        <v>140</v>
      </c>
      <c r="E14" s="27">
        <v>1</v>
      </c>
      <c r="F14" s="27" t="s">
        <v>116</v>
      </c>
      <c r="G14" s="27" t="s">
        <v>81</v>
      </c>
      <c r="H14" s="28">
        <v>15</v>
      </c>
      <c r="I14" s="27" t="s">
        <v>82</v>
      </c>
      <c r="J14" s="29">
        <v>46268</v>
      </c>
      <c r="K14" s="31" t="s">
        <v>193</v>
      </c>
      <c r="L14" s="28" t="s">
        <v>212</v>
      </c>
      <c r="M14" s="29">
        <v>46269</v>
      </c>
      <c r="N14" s="31" t="s">
        <v>60</v>
      </c>
      <c r="O14" s="28" t="s">
        <v>212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s="71" customFormat="1" ht="18">
      <c r="A15" s="65" t="s">
        <v>4</v>
      </c>
      <c r="B15" s="65" t="s">
        <v>5</v>
      </c>
      <c r="C15" s="66" t="s">
        <v>23</v>
      </c>
      <c r="D15" s="67" t="s">
        <v>24</v>
      </c>
      <c r="E15" s="67">
        <v>1</v>
      </c>
      <c r="F15" s="67" t="s">
        <v>6</v>
      </c>
      <c r="G15" s="67" t="s">
        <v>81</v>
      </c>
      <c r="H15" s="67">
        <v>31</v>
      </c>
      <c r="I15" s="67" t="s">
        <v>58</v>
      </c>
      <c r="J15" s="68">
        <v>46265</v>
      </c>
      <c r="K15" s="69" t="s">
        <v>192</v>
      </c>
      <c r="L15" s="67" t="s">
        <v>200</v>
      </c>
      <c r="M15" s="68">
        <v>46266</v>
      </c>
      <c r="N15" s="69" t="s">
        <v>62</v>
      </c>
      <c r="O15" s="67" t="s">
        <v>196</v>
      </c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</row>
    <row r="16" spans="1:27" s="7" customFormat="1" ht="18">
      <c r="A16" s="22" t="s">
        <v>4</v>
      </c>
      <c r="B16" s="22" t="s">
        <v>5</v>
      </c>
      <c r="C16" s="28" t="s">
        <v>88</v>
      </c>
      <c r="D16" s="46" t="s">
        <v>144</v>
      </c>
      <c r="E16" s="27">
        <v>1</v>
      </c>
      <c r="F16" s="27" t="s">
        <v>6</v>
      </c>
      <c r="G16" s="27" t="s">
        <v>81</v>
      </c>
      <c r="H16" s="28">
        <v>20</v>
      </c>
      <c r="I16" s="27" t="s">
        <v>82</v>
      </c>
      <c r="J16" s="29">
        <v>46266</v>
      </c>
      <c r="K16" s="36" t="s">
        <v>175</v>
      </c>
      <c r="L16" s="39" t="s">
        <v>189</v>
      </c>
      <c r="M16" s="29">
        <v>46268</v>
      </c>
      <c r="N16" s="36" t="s">
        <v>175</v>
      </c>
      <c r="O16" s="39" t="s">
        <v>189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s="7" customFormat="1" ht="31.5">
      <c r="A17" s="22" t="s">
        <v>4</v>
      </c>
      <c r="B17" s="22" t="s">
        <v>5</v>
      </c>
      <c r="C17" s="46" t="s">
        <v>41</v>
      </c>
      <c r="D17" s="27" t="s">
        <v>30</v>
      </c>
      <c r="E17" s="27">
        <v>1</v>
      </c>
      <c r="F17" s="27" t="s">
        <v>116</v>
      </c>
      <c r="G17" s="27" t="s">
        <v>81</v>
      </c>
      <c r="H17" s="28">
        <v>5</v>
      </c>
      <c r="I17" s="27" t="s">
        <v>82</v>
      </c>
      <c r="J17" s="29">
        <v>46268</v>
      </c>
      <c r="K17" s="31" t="s">
        <v>69</v>
      </c>
      <c r="L17" s="28" t="s">
        <v>164</v>
      </c>
      <c r="M17" s="29">
        <v>46269</v>
      </c>
      <c r="N17" s="31" t="s">
        <v>69</v>
      </c>
      <c r="O17" s="28" t="s">
        <v>164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s="7" customFormat="1" ht="18">
      <c r="A18" s="22" t="s">
        <v>4</v>
      </c>
      <c r="B18" s="22" t="s">
        <v>5</v>
      </c>
      <c r="C18" s="28" t="s">
        <v>121</v>
      </c>
      <c r="D18" s="46" t="s">
        <v>143</v>
      </c>
      <c r="E18" s="27">
        <v>1</v>
      </c>
      <c r="F18" s="27" t="s">
        <v>116</v>
      </c>
      <c r="G18" s="27" t="s">
        <v>81</v>
      </c>
      <c r="H18" s="28">
        <v>4</v>
      </c>
      <c r="I18" s="27" t="s">
        <v>82</v>
      </c>
      <c r="J18" s="29">
        <v>46268</v>
      </c>
      <c r="K18" s="31" t="s">
        <v>69</v>
      </c>
      <c r="L18" s="37" t="s">
        <v>164</v>
      </c>
      <c r="M18" s="29">
        <v>46269</v>
      </c>
      <c r="N18" s="31" t="s">
        <v>69</v>
      </c>
      <c r="O18" s="37" t="s">
        <v>164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s="7" customFormat="1" ht="18">
      <c r="A19" s="22" t="s">
        <v>4</v>
      </c>
      <c r="B19" s="22" t="s">
        <v>5</v>
      </c>
      <c r="C19" s="28" t="s">
        <v>120</v>
      </c>
      <c r="D19" s="46" t="s">
        <v>138</v>
      </c>
      <c r="E19" s="27">
        <v>1</v>
      </c>
      <c r="F19" s="27" t="s">
        <v>6</v>
      </c>
      <c r="G19" s="27" t="s">
        <v>81</v>
      </c>
      <c r="H19" s="28">
        <v>53</v>
      </c>
      <c r="I19" s="27" t="s">
        <v>82</v>
      </c>
      <c r="J19" s="29">
        <v>46265</v>
      </c>
      <c r="K19" s="31" t="s">
        <v>69</v>
      </c>
      <c r="L19" s="28" t="s">
        <v>199</v>
      </c>
      <c r="M19" s="29">
        <v>46267</v>
      </c>
      <c r="N19" s="31" t="s">
        <v>59</v>
      </c>
      <c r="O19" s="37" t="s">
        <v>188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s="7" customFormat="1" ht="18">
      <c r="A20" s="22" t="s">
        <v>4</v>
      </c>
      <c r="B20" s="22" t="s">
        <v>5</v>
      </c>
      <c r="C20" s="28" t="s">
        <v>122</v>
      </c>
      <c r="D20" s="46" t="s">
        <v>137</v>
      </c>
      <c r="E20" s="27">
        <v>1</v>
      </c>
      <c r="F20" s="27" t="s">
        <v>6</v>
      </c>
      <c r="G20" s="27" t="s">
        <v>81</v>
      </c>
      <c r="H20" s="28">
        <v>67</v>
      </c>
      <c r="I20" s="27" t="s">
        <v>82</v>
      </c>
      <c r="J20" s="29">
        <v>46266</v>
      </c>
      <c r="K20" s="31" t="s">
        <v>69</v>
      </c>
      <c r="L20" s="28" t="s">
        <v>165</v>
      </c>
      <c r="M20" s="29">
        <v>46268</v>
      </c>
      <c r="N20" s="31" t="s">
        <v>69</v>
      </c>
      <c r="O20" s="28" t="s">
        <v>165</v>
      </c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s="7" customFormat="1" ht="18">
      <c r="A21" s="22" t="s">
        <v>4</v>
      </c>
      <c r="B21" s="22" t="s">
        <v>5</v>
      </c>
      <c r="C21" s="34" t="s">
        <v>21</v>
      </c>
      <c r="D21" s="27" t="s">
        <v>22</v>
      </c>
      <c r="E21" s="27">
        <v>1</v>
      </c>
      <c r="F21" s="27" t="s">
        <v>6</v>
      </c>
      <c r="G21" s="27" t="s">
        <v>81</v>
      </c>
      <c r="H21" s="27">
        <v>31</v>
      </c>
      <c r="I21" s="27" t="s">
        <v>82</v>
      </c>
      <c r="J21" s="33">
        <v>46268</v>
      </c>
      <c r="K21" s="35" t="s">
        <v>59</v>
      </c>
      <c r="L21" s="29" t="s">
        <v>166</v>
      </c>
      <c r="M21" s="33">
        <v>46269</v>
      </c>
      <c r="N21" s="35" t="s">
        <v>59</v>
      </c>
      <c r="O21" s="29" t="s">
        <v>166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s="7" customFormat="1" ht="18">
      <c r="A22" s="22" t="s">
        <v>4</v>
      </c>
      <c r="B22" s="22" t="s">
        <v>5</v>
      </c>
      <c r="C22" s="34" t="s">
        <v>19</v>
      </c>
      <c r="D22" s="27" t="s">
        <v>20</v>
      </c>
      <c r="E22" s="27">
        <v>1</v>
      </c>
      <c r="F22" s="27" t="s">
        <v>6</v>
      </c>
      <c r="G22" s="27" t="s">
        <v>81</v>
      </c>
      <c r="H22" s="27">
        <v>30</v>
      </c>
      <c r="I22" s="27" t="s">
        <v>82</v>
      </c>
      <c r="J22" s="33">
        <v>46259</v>
      </c>
      <c r="K22" s="31" t="s">
        <v>60</v>
      </c>
      <c r="L22" s="27" t="s">
        <v>198</v>
      </c>
      <c r="M22" s="33">
        <v>46260</v>
      </c>
      <c r="N22" s="31" t="s">
        <v>60</v>
      </c>
      <c r="O22" s="28" t="s">
        <v>198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s="7" customFormat="1" ht="18">
      <c r="A23" s="22" t="s">
        <v>4</v>
      </c>
      <c r="B23" s="22" t="s">
        <v>5</v>
      </c>
      <c r="C23" s="28" t="s">
        <v>77</v>
      </c>
      <c r="D23" s="28" t="s">
        <v>136</v>
      </c>
      <c r="E23" s="27">
        <v>1</v>
      </c>
      <c r="F23" s="27" t="s">
        <v>7</v>
      </c>
      <c r="G23" s="27" t="s">
        <v>81</v>
      </c>
      <c r="H23" s="28">
        <v>14</v>
      </c>
      <c r="I23" s="27" t="s">
        <v>82</v>
      </c>
      <c r="J23" s="29">
        <v>46261</v>
      </c>
      <c r="K23" s="31" t="s">
        <v>175</v>
      </c>
      <c r="L23" s="28" t="s">
        <v>167</v>
      </c>
      <c r="M23" s="29">
        <v>46262</v>
      </c>
      <c r="N23" s="31" t="s">
        <v>175</v>
      </c>
      <c r="O23" s="28" t="s">
        <v>168</v>
      </c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s="11" customFormat="1" ht="18">
      <c r="A24" s="22" t="s">
        <v>4</v>
      </c>
      <c r="B24" s="22" t="s">
        <v>5</v>
      </c>
      <c r="C24" s="34" t="s">
        <v>134</v>
      </c>
      <c r="D24" s="28" t="s">
        <v>135</v>
      </c>
      <c r="E24" s="27">
        <v>1</v>
      </c>
      <c r="F24" s="28" t="s">
        <v>7</v>
      </c>
      <c r="G24" s="27" t="s">
        <v>81</v>
      </c>
      <c r="H24" s="28">
        <v>53</v>
      </c>
      <c r="I24" s="27" t="s">
        <v>82</v>
      </c>
      <c r="J24" s="29">
        <v>46258</v>
      </c>
      <c r="K24" s="36" t="s">
        <v>62</v>
      </c>
      <c r="L24" s="28" t="s">
        <v>188</v>
      </c>
      <c r="M24" s="29">
        <v>46260</v>
      </c>
      <c r="N24" s="36" t="s">
        <v>62</v>
      </c>
      <c r="O24" s="28" t="s">
        <v>200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s="11" customFormat="1" ht="18">
      <c r="A25" s="22" t="s">
        <v>4</v>
      </c>
      <c r="B25" s="22" t="s">
        <v>5</v>
      </c>
      <c r="C25" s="34" t="s">
        <v>27</v>
      </c>
      <c r="D25" s="27" t="s">
        <v>28</v>
      </c>
      <c r="E25" s="27">
        <v>1</v>
      </c>
      <c r="F25" s="27" t="s">
        <v>213</v>
      </c>
      <c r="G25" s="27" t="s">
        <v>81</v>
      </c>
      <c r="H25" s="27">
        <f>64+89</f>
        <v>153</v>
      </c>
      <c r="I25" s="27" t="s">
        <v>82</v>
      </c>
      <c r="J25" s="29">
        <v>46259</v>
      </c>
      <c r="K25" s="36" t="s">
        <v>62</v>
      </c>
      <c r="L25" s="39" t="s">
        <v>196</v>
      </c>
      <c r="M25" s="29">
        <v>46260</v>
      </c>
      <c r="N25" s="36" t="s">
        <v>62</v>
      </c>
      <c r="O25" s="39" t="s">
        <v>196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s="7" customFormat="1" ht="18">
      <c r="A26" s="22" t="s">
        <v>4</v>
      </c>
      <c r="B26" s="22" t="s">
        <v>5</v>
      </c>
      <c r="C26" s="28" t="s">
        <v>84</v>
      </c>
      <c r="D26" s="28" t="s">
        <v>132</v>
      </c>
      <c r="E26" s="27">
        <v>1</v>
      </c>
      <c r="F26" s="27" t="s">
        <v>7</v>
      </c>
      <c r="G26" s="27" t="s">
        <v>81</v>
      </c>
      <c r="H26" s="28">
        <v>20</v>
      </c>
      <c r="I26" s="27" t="s">
        <v>82</v>
      </c>
      <c r="J26" s="29">
        <v>46261</v>
      </c>
      <c r="K26" s="29" t="s">
        <v>69</v>
      </c>
      <c r="L26" s="29" t="s">
        <v>160</v>
      </c>
      <c r="M26" s="29" t="s">
        <v>179</v>
      </c>
      <c r="N26" s="29" t="s">
        <v>69</v>
      </c>
      <c r="O26" s="29" t="s">
        <v>160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s="7" customFormat="1" ht="18">
      <c r="A27" s="22" t="s">
        <v>4</v>
      </c>
      <c r="B27" s="22" t="s">
        <v>5</v>
      </c>
      <c r="C27" s="28" t="s">
        <v>139</v>
      </c>
      <c r="D27" s="28" t="s">
        <v>97</v>
      </c>
      <c r="E27" s="27">
        <v>1</v>
      </c>
      <c r="F27" s="27" t="s">
        <v>7</v>
      </c>
      <c r="G27" s="27" t="s">
        <v>81</v>
      </c>
      <c r="H27" s="28">
        <v>11</v>
      </c>
      <c r="I27" s="27" t="s">
        <v>82</v>
      </c>
      <c r="J27" s="29">
        <v>46259</v>
      </c>
      <c r="K27" s="31" t="s">
        <v>177</v>
      </c>
      <c r="L27" s="28" t="s">
        <v>162</v>
      </c>
      <c r="M27" s="29">
        <v>46266</v>
      </c>
      <c r="N27" s="31" t="s">
        <v>177</v>
      </c>
      <c r="O27" s="39" t="s">
        <v>196</v>
      </c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s="11" customFormat="1" ht="18">
      <c r="A28" s="22" t="s">
        <v>4</v>
      </c>
      <c r="B28" s="22" t="s">
        <v>5</v>
      </c>
      <c r="C28" s="34" t="s">
        <v>88</v>
      </c>
      <c r="D28" s="46" t="s">
        <v>144</v>
      </c>
      <c r="E28" s="27">
        <v>1</v>
      </c>
      <c r="F28" s="27" t="s">
        <v>7</v>
      </c>
      <c r="G28" s="27" t="s">
        <v>81</v>
      </c>
      <c r="H28" s="27">
        <v>8</v>
      </c>
      <c r="I28" s="27" t="s">
        <v>82</v>
      </c>
      <c r="J28" s="29">
        <v>46266</v>
      </c>
      <c r="K28" s="36" t="s">
        <v>175</v>
      </c>
      <c r="L28" s="39" t="s">
        <v>189</v>
      </c>
      <c r="M28" s="29">
        <v>46268</v>
      </c>
      <c r="N28" s="36" t="s">
        <v>175</v>
      </c>
      <c r="O28" s="39" t="s">
        <v>189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s="7" customFormat="1" ht="18">
      <c r="A29" s="22" t="s">
        <v>4</v>
      </c>
      <c r="B29" s="22" t="s">
        <v>5</v>
      </c>
      <c r="C29" s="32" t="s">
        <v>12</v>
      </c>
      <c r="D29" s="27" t="s">
        <v>54</v>
      </c>
      <c r="E29" s="27">
        <v>1</v>
      </c>
      <c r="F29" s="27" t="s">
        <v>7</v>
      </c>
      <c r="G29" s="27" t="s">
        <v>81</v>
      </c>
      <c r="H29" s="27">
        <v>30</v>
      </c>
      <c r="I29" s="27" t="s">
        <v>82</v>
      </c>
      <c r="J29" s="29">
        <v>46267</v>
      </c>
      <c r="K29" s="29" t="s">
        <v>69</v>
      </c>
      <c r="L29" s="27" t="s">
        <v>163</v>
      </c>
      <c r="M29" s="29">
        <v>46269</v>
      </c>
      <c r="N29" s="29" t="s">
        <v>69</v>
      </c>
      <c r="O29" s="27" t="s">
        <v>163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s="7" customFormat="1" ht="18">
      <c r="A30" s="22" t="s">
        <v>4</v>
      </c>
      <c r="B30" s="22" t="s">
        <v>5</v>
      </c>
      <c r="C30" s="28" t="s">
        <v>86</v>
      </c>
      <c r="D30" s="28" t="s">
        <v>90</v>
      </c>
      <c r="E30" s="27">
        <v>1</v>
      </c>
      <c r="F30" s="28" t="s">
        <v>7</v>
      </c>
      <c r="G30" s="27" t="s">
        <v>81</v>
      </c>
      <c r="H30" s="28">
        <v>18</v>
      </c>
      <c r="I30" s="27" t="s">
        <v>82</v>
      </c>
      <c r="J30" s="29">
        <v>46267</v>
      </c>
      <c r="K30" s="31" t="s">
        <v>62</v>
      </c>
      <c r="L30" s="28" t="s">
        <v>198</v>
      </c>
      <c r="M30" s="29">
        <v>46268</v>
      </c>
      <c r="N30" s="31" t="s">
        <v>62</v>
      </c>
      <c r="O30" s="28" t="s">
        <v>198</v>
      </c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s="7" customFormat="1" ht="18">
      <c r="A31" s="22" t="s">
        <v>4</v>
      </c>
      <c r="B31" s="22" t="s">
        <v>5</v>
      </c>
      <c r="C31" s="28" t="s">
        <v>96</v>
      </c>
      <c r="D31" s="28" t="s">
        <v>97</v>
      </c>
      <c r="E31" s="27">
        <v>1</v>
      </c>
      <c r="F31" s="28" t="s">
        <v>7</v>
      </c>
      <c r="G31" s="27" t="s">
        <v>81</v>
      </c>
      <c r="H31" s="28">
        <v>13</v>
      </c>
      <c r="I31" s="27" t="s">
        <v>82</v>
      </c>
      <c r="J31" s="29">
        <v>46259</v>
      </c>
      <c r="K31" s="31" t="s">
        <v>177</v>
      </c>
      <c r="L31" s="28" t="s">
        <v>162</v>
      </c>
      <c r="M31" s="29">
        <v>46266</v>
      </c>
      <c r="N31" s="31" t="s">
        <v>177</v>
      </c>
      <c r="O31" s="28" t="s">
        <v>162</v>
      </c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s="7" customFormat="1" ht="18">
      <c r="A32" s="22" t="s">
        <v>4</v>
      </c>
      <c r="B32" s="22" t="s">
        <v>5</v>
      </c>
      <c r="C32" s="34" t="s">
        <v>26</v>
      </c>
      <c r="D32" s="27" t="s">
        <v>55</v>
      </c>
      <c r="E32" s="27">
        <v>1</v>
      </c>
      <c r="F32" s="27" t="s">
        <v>7</v>
      </c>
      <c r="G32" s="27" t="s">
        <v>81</v>
      </c>
      <c r="H32" s="27">
        <v>29</v>
      </c>
      <c r="I32" s="27" t="s">
        <v>82</v>
      </c>
      <c r="J32" s="29">
        <v>46261</v>
      </c>
      <c r="K32" s="29" t="s">
        <v>60</v>
      </c>
      <c r="L32" s="29" t="s">
        <v>172</v>
      </c>
      <c r="M32" s="29">
        <v>46266</v>
      </c>
      <c r="N32" s="29" t="s">
        <v>60</v>
      </c>
      <c r="O32" s="29" t="s">
        <v>172</v>
      </c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30" s="7" customFormat="1" ht="18">
      <c r="A33" s="22" t="s">
        <v>4</v>
      </c>
      <c r="B33" s="22" t="s">
        <v>5</v>
      </c>
      <c r="C33" s="34" t="s">
        <v>13</v>
      </c>
      <c r="D33" s="27" t="s">
        <v>29</v>
      </c>
      <c r="E33" s="27">
        <v>1</v>
      </c>
      <c r="F33" s="27" t="s">
        <v>7</v>
      </c>
      <c r="G33" s="27" t="s">
        <v>81</v>
      </c>
      <c r="H33" s="27">
        <v>30</v>
      </c>
      <c r="I33" s="27" t="s">
        <v>82</v>
      </c>
      <c r="J33" s="29">
        <v>46267</v>
      </c>
      <c r="K33" s="29" t="s">
        <v>60</v>
      </c>
      <c r="L33" s="27" t="s">
        <v>203</v>
      </c>
      <c r="M33" s="29">
        <v>46269</v>
      </c>
      <c r="N33" s="29" t="s">
        <v>60</v>
      </c>
      <c r="O33" s="27" t="s">
        <v>203</v>
      </c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30" s="11" customFormat="1" ht="18">
      <c r="A34" s="22" t="s">
        <v>4</v>
      </c>
      <c r="B34" s="22" t="s">
        <v>5</v>
      </c>
      <c r="C34" s="34" t="s">
        <v>25</v>
      </c>
      <c r="D34" s="27" t="s">
        <v>20</v>
      </c>
      <c r="E34" s="27">
        <v>1</v>
      </c>
      <c r="F34" s="27" t="s">
        <v>7</v>
      </c>
      <c r="G34" s="27" t="s">
        <v>81</v>
      </c>
      <c r="H34" s="27">
        <v>30</v>
      </c>
      <c r="I34" s="27" t="s">
        <v>82</v>
      </c>
      <c r="J34" s="29">
        <v>46259</v>
      </c>
      <c r="K34" s="36" t="s">
        <v>60</v>
      </c>
      <c r="L34" s="28" t="s">
        <v>198</v>
      </c>
      <c r="M34" s="29">
        <v>46260</v>
      </c>
      <c r="N34" s="36" t="s">
        <v>60</v>
      </c>
      <c r="O34" s="28" t="s">
        <v>198</v>
      </c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30" s="11" customFormat="1" ht="18">
      <c r="A35" s="22" t="s">
        <v>4</v>
      </c>
      <c r="B35" s="22" t="s">
        <v>5</v>
      </c>
      <c r="C35" s="34" t="s">
        <v>71</v>
      </c>
      <c r="D35" s="27" t="s">
        <v>49</v>
      </c>
      <c r="E35" s="27">
        <v>1</v>
      </c>
      <c r="F35" s="27" t="s">
        <v>72</v>
      </c>
      <c r="G35" s="27" t="s">
        <v>81</v>
      </c>
      <c r="H35" s="27">
        <v>114</v>
      </c>
      <c r="I35" s="27" t="s">
        <v>82</v>
      </c>
      <c r="J35" s="29">
        <v>46262</v>
      </c>
      <c r="K35" s="31" t="s">
        <v>63</v>
      </c>
      <c r="L35" s="27" t="s">
        <v>188</v>
      </c>
      <c r="M35" s="29">
        <v>46262</v>
      </c>
      <c r="N35" s="31" t="s">
        <v>63</v>
      </c>
      <c r="O35" s="27" t="s">
        <v>188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30" s="11" customFormat="1" ht="18">
      <c r="A36" s="22" t="s">
        <v>4</v>
      </c>
      <c r="B36" s="23" t="s">
        <v>8</v>
      </c>
      <c r="C36" s="34" t="s">
        <v>122</v>
      </c>
      <c r="D36" s="27" t="s">
        <v>133</v>
      </c>
      <c r="E36" s="27">
        <v>1</v>
      </c>
      <c r="F36" s="27" t="s">
        <v>7</v>
      </c>
      <c r="G36" s="27" t="s">
        <v>81</v>
      </c>
      <c r="H36" s="27">
        <v>15</v>
      </c>
      <c r="I36" s="27" t="s">
        <v>82</v>
      </c>
      <c r="J36" s="29">
        <v>46266</v>
      </c>
      <c r="K36" s="31" t="s">
        <v>69</v>
      </c>
      <c r="L36" s="27" t="s">
        <v>169</v>
      </c>
      <c r="M36" s="29">
        <v>46268</v>
      </c>
      <c r="N36" s="31" t="s">
        <v>69</v>
      </c>
      <c r="O36" s="27" t="s">
        <v>169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30" s="7" customFormat="1" ht="18">
      <c r="A37" s="22" t="s">
        <v>4</v>
      </c>
      <c r="B37" s="23" t="s">
        <v>8</v>
      </c>
      <c r="C37" s="47" t="s">
        <v>92</v>
      </c>
      <c r="D37" s="28" t="s">
        <v>93</v>
      </c>
      <c r="E37" s="27">
        <v>1</v>
      </c>
      <c r="F37" s="27" t="s">
        <v>9</v>
      </c>
      <c r="G37" s="27" t="s">
        <v>81</v>
      </c>
      <c r="H37" s="27">
        <v>53</v>
      </c>
      <c r="I37" s="27" t="s">
        <v>82</v>
      </c>
      <c r="J37" s="29">
        <v>46258</v>
      </c>
      <c r="K37" s="36" t="s">
        <v>62</v>
      </c>
      <c r="L37" s="28" t="s">
        <v>188</v>
      </c>
      <c r="M37" s="31" t="s">
        <v>173</v>
      </c>
      <c r="N37" s="36" t="s">
        <v>62</v>
      </c>
      <c r="O37" s="28" t="s">
        <v>200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</row>
    <row r="38" spans="1:30" s="11" customFormat="1" ht="18">
      <c r="A38" s="22" t="s">
        <v>4</v>
      </c>
      <c r="B38" s="23" t="s">
        <v>8</v>
      </c>
      <c r="C38" s="34" t="s">
        <v>27</v>
      </c>
      <c r="D38" s="27" t="s">
        <v>28</v>
      </c>
      <c r="E38" s="27">
        <v>1</v>
      </c>
      <c r="F38" s="27" t="s">
        <v>214</v>
      </c>
      <c r="G38" s="27" t="s">
        <v>81</v>
      </c>
      <c r="H38" s="27">
        <f>64+89</f>
        <v>153</v>
      </c>
      <c r="I38" s="27" t="s">
        <v>82</v>
      </c>
      <c r="J38" s="29">
        <v>46259</v>
      </c>
      <c r="K38" s="37" t="s">
        <v>62</v>
      </c>
      <c r="L38" s="39" t="s">
        <v>196</v>
      </c>
      <c r="M38" s="29">
        <v>46260</v>
      </c>
      <c r="N38" s="36" t="s">
        <v>62</v>
      </c>
      <c r="O38" s="39" t="s">
        <v>196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30" s="11" customFormat="1" ht="18">
      <c r="A39" s="22" t="s">
        <v>4</v>
      </c>
      <c r="B39" s="23" t="s">
        <v>8</v>
      </c>
      <c r="C39" s="48" t="s">
        <v>77</v>
      </c>
      <c r="D39" s="28" t="s">
        <v>136</v>
      </c>
      <c r="E39" s="27">
        <v>1</v>
      </c>
      <c r="F39" s="27" t="s">
        <v>9</v>
      </c>
      <c r="G39" s="27" t="s">
        <v>81</v>
      </c>
      <c r="H39" s="27">
        <v>21</v>
      </c>
      <c r="I39" s="27" t="s">
        <v>82</v>
      </c>
      <c r="J39" s="29" t="s">
        <v>174</v>
      </c>
      <c r="K39" s="38" t="s">
        <v>175</v>
      </c>
      <c r="L39" s="28" t="s">
        <v>167</v>
      </c>
      <c r="M39" s="38" t="s">
        <v>176</v>
      </c>
      <c r="N39" s="38" t="s">
        <v>175</v>
      </c>
      <c r="O39" s="28" t="s">
        <v>168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s="7" customFormat="1" ht="18">
      <c r="A40" s="22" t="s">
        <v>4</v>
      </c>
      <c r="B40" s="23" t="s">
        <v>8</v>
      </c>
      <c r="C40" s="47" t="s">
        <v>94</v>
      </c>
      <c r="D40" s="28" t="s">
        <v>95</v>
      </c>
      <c r="E40" s="40">
        <v>1</v>
      </c>
      <c r="F40" s="27" t="s">
        <v>9</v>
      </c>
      <c r="G40" s="27" t="s">
        <v>81</v>
      </c>
      <c r="H40" s="27">
        <v>32</v>
      </c>
      <c r="I40" s="28" t="s">
        <v>82</v>
      </c>
      <c r="J40" s="29" t="s">
        <v>174</v>
      </c>
      <c r="K40" s="37" t="s">
        <v>69</v>
      </c>
      <c r="L40" s="37" t="s">
        <v>160</v>
      </c>
      <c r="M40" s="37" t="s">
        <v>179</v>
      </c>
      <c r="N40" s="37" t="s">
        <v>69</v>
      </c>
      <c r="O40" s="37" t="s">
        <v>160</v>
      </c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</row>
    <row r="41" spans="1:30" s="7" customFormat="1" ht="18">
      <c r="A41" s="22" t="s">
        <v>4</v>
      </c>
      <c r="B41" s="23" t="s">
        <v>8</v>
      </c>
      <c r="C41" s="48" t="s">
        <v>17</v>
      </c>
      <c r="D41" s="27" t="s">
        <v>54</v>
      </c>
      <c r="E41" s="27">
        <v>1</v>
      </c>
      <c r="F41" s="27" t="s">
        <v>9</v>
      </c>
      <c r="G41" s="27" t="s">
        <v>81</v>
      </c>
      <c r="H41" s="27">
        <v>22</v>
      </c>
      <c r="I41" s="27" t="s">
        <v>82</v>
      </c>
      <c r="J41" s="33" t="s">
        <v>180</v>
      </c>
      <c r="K41" s="38" t="s">
        <v>69</v>
      </c>
      <c r="L41" s="38" t="s">
        <v>163</v>
      </c>
      <c r="M41" s="38" t="s">
        <v>181</v>
      </c>
      <c r="N41" s="38" t="s">
        <v>69</v>
      </c>
      <c r="O41" s="27" t="s">
        <v>163</v>
      </c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s="7" customFormat="1" ht="18">
      <c r="A42" s="22" t="s">
        <v>4</v>
      </c>
      <c r="B42" s="23" t="s">
        <v>8</v>
      </c>
      <c r="C42" s="48" t="s">
        <v>123</v>
      </c>
      <c r="D42" s="27" t="s">
        <v>115</v>
      </c>
      <c r="E42" s="27">
        <v>1</v>
      </c>
      <c r="F42" s="27" t="s">
        <v>9</v>
      </c>
      <c r="G42" s="27" t="s">
        <v>81</v>
      </c>
      <c r="H42" s="27">
        <v>27</v>
      </c>
      <c r="I42" s="27"/>
      <c r="J42" s="29" t="s">
        <v>178</v>
      </c>
      <c r="K42" s="38" t="s">
        <v>69</v>
      </c>
      <c r="L42" s="38" t="s">
        <v>182</v>
      </c>
      <c r="M42" s="38" t="s">
        <v>180</v>
      </c>
      <c r="N42" s="38" t="s">
        <v>69</v>
      </c>
      <c r="O42" s="27" t="s">
        <v>182</v>
      </c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s="7" customFormat="1" ht="22.5" customHeight="1">
      <c r="A43" s="22" t="s">
        <v>4</v>
      </c>
      <c r="B43" s="23" t="s">
        <v>8</v>
      </c>
      <c r="C43" s="47" t="s">
        <v>86</v>
      </c>
      <c r="D43" s="28" t="s">
        <v>90</v>
      </c>
      <c r="E43" s="40">
        <v>1</v>
      </c>
      <c r="F43" s="27" t="s">
        <v>9</v>
      </c>
      <c r="G43" s="27" t="s">
        <v>81</v>
      </c>
      <c r="H43" s="27">
        <v>42</v>
      </c>
      <c r="I43" s="27" t="s">
        <v>82</v>
      </c>
      <c r="J43" s="29" t="s">
        <v>180</v>
      </c>
      <c r="K43" s="37" t="s">
        <v>62</v>
      </c>
      <c r="L43" s="37" t="s">
        <v>198</v>
      </c>
      <c r="M43" s="29" t="s">
        <v>179</v>
      </c>
      <c r="N43" s="37" t="s">
        <v>62</v>
      </c>
      <c r="O43" s="28" t="s">
        <v>198</v>
      </c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</row>
    <row r="44" spans="1:30" s="7" customFormat="1" ht="18">
      <c r="A44" s="22" t="s">
        <v>4</v>
      </c>
      <c r="B44" s="23" t="s">
        <v>8</v>
      </c>
      <c r="C44" s="47" t="s">
        <v>117</v>
      </c>
      <c r="D44" s="28" t="s">
        <v>141</v>
      </c>
      <c r="E44" s="27">
        <v>1</v>
      </c>
      <c r="F44" s="27" t="s">
        <v>9</v>
      </c>
      <c r="G44" s="27" t="s">
        <v>81</v>
      </c>
      <c r="H44" s="28">
        <v>7</v>
      </c>
      <c r="I44" s="27" t="s">
        <v>82</v>
      </c>
      <c r="J44" s="29" t="s">
        <v>179</v>
      </c>
      <c r="K44" s="38" t="s">
        <v>183</v>
      </c>
      <c r="L44" s="37" t="s">
        <v>170</v>
      </c>
      <c r="M44" s="37" t="s">
        <v>181</v>
      </c>
      <c r="N44" s="38" t="s">
        <v>183</v>
      </c>
      <c r="O44" s="28" t="s">
        <v>171</v>
      </c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</row>
    <row r="45" spans="1:30" s="7" customFormat="1" ht="18">
      <c r="A45" s="22" t="s">
        <v>4</v>
      </c>
      <c r="B45" s="23" t="s">
        <v>8</v>
      </c>
      <c r="C45" s="47" t="s">
        <v>118</v>
      </c>
      <c r="D45" s="28" t="s">
        <v>145</v>
      </c>
      <c r="E45" s="27">
        <v>1</v>
      </c>
      <c r="F45" s="27" t="s">
        <v>9</v>
      </c>
      <c r="G45" s="27" t="s">
        <v>81</v>
      </c>
      <c r="H45" s="28">
        <v>11</v>
      </c>
      <c r="I45" s="27" t="s">
        <v>82</v>
      </c>
      <c r="J45" s="29" t="s">
        <v>176</v>
      </c>
      <c r="K45" s="37" t="s">
        <v>175</v>
      </c>
      <c r="L45" s="38" t="s">
        <v>195</v>
      </c>
      <c r="M45" s="37" t="s">
        <v>180</v>
      </c>
      <c r="N45" s="37" t="s">
        <v>175</v>
      </c>
      <c r="O45" s="28" t="s">
        <v>195</v>
      </c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</row>
    <row r="46" spans="1:30" s="7" customFormat="1" ht="18">
      <c r="A46" s="22" t="s">
        <v>4</v>
      </c>
      <c r="B46" s="23" t="s">
        <v>8</v>
      </c>
      <c r="C46" s="28" t="s">
        <v>96</v>
      </c>
      <c r="D46" s="28" t="s">
        <v>97</v>
      </c>
      <c r="E46" s="27">
        <v>1</v>
      </c>
      <c r="F46" s="27" t="s">
        <v>9</v>
      </c>
      <c r="G46" s="27" t="s">
        <v>81</v>
      </c>
      <c r="H46" s="27">
        <v>17</v>
      </c>
      <c r="I46" s="27" t="s">
        <v>82</v>
      </c>
      <c r="J46" s="29">
        <v>46259</v>
      </c>
      <c r="K46" s="31" t="s">
        <v>177</v>
      </c>
      <c r="L46" s="28" t="s">
        <v>162</v>
      </c>
      <c r="M46" s="29">
        <v>46266</v>
      </c>
      <c r="N46" s="31" t="s">
        <v>177</v>
      </c>
      <c r="O46" s="28" t="s">
        <v>162</v>
      </c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</row>
    <row r="47" spans="1:30" s="7" customFormat="1" ht="18">
      <c r="A47" s="22" t="s">
        <v>4</v>
      </c>
      <c r="B47" s="23" t="s">
        <v>8</v>
      </c>
      <c r="C47" s="28" t="s">
        <v>122</v>
      </c>
      <c r="D47" s="27" t="s">
        <v>133</v>
      </c>
      <c r="E47" s="27">
        <v>1</v>
      </c>
      <c r="F47" s="27" t="s">
        <v>9</v>
      </c>
      <c r="G47" s="27" t="s">
        <v>81</v>
      </c>
      <c r="H47" s="27">
        <v>15</v>
      </c>
      <c r="I47" s="27" t="s">
        <v>82</v>
      </c>
      <c r="J47" s="29" t="s">
        <v>178</v>
      </c>
      <c r="K47" s="37" t="s">
        <v>69</v>
      </c>
      <c r="L47" s="27" t="s">
        <v>169</v>
      </c>
      <c r="M47" s="37" t="s">
        <v>179</v>
      </c>
      <c r="N47" s="37" t="s">
        <v>69</v>
      </c>
      <c r="O47" s="27" t="s">
        <v>169</v>
      </c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</row>
    <row r="48" spans="1:30" s="7" customFormat="1" ht="18">
      <c r="A48" s="22" t="s">
        <v>4</v>
      </c>
      <c r="B48" s="23" t="s">
        <v>8</v>
      </c>
      <c r="C48" s="47" t="s">
        <v>23</v>
      </c>
      <c r="D48" s="28" t="s">
        <v>91</v>
      </c>
      <c r="E48" s="27">
        <v>1</v>
      </c>
      <c r="F48" s="27" t="s">
        <v>9</v>
      </c>
      <c r="G48" s="27" t="s">
        <v>81</v>
      </c>
      <c r="H48" s="27">
        <v>18</v>
      </c>
      <c r="I48" s="27" t="s">
        <v>82</v>
      </c>
      <c r="J48" s="29" t="s">
        <v>174</v>
      </c>
      <c r="K48" s="37" t="s">
        <v>60</v>
      </c>
      <c r="L48" s="28" t="s">
        <v>172</v>
      </c>
      <c r="M48" s="37" t="s">
        <v>178</v>
      </c>
      <c r="N48" s="37" t="s">
        <v>60</v>
      </c>
      <c r="O48" s="28" t="s">
        <v>172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</row>
    <row r="49" spans="1:30" s="7" customFormat="1" ht="18">
      <c r="A49" s="22" t="s">
        <v>4</v>
      </c>
      <c r="B49" s="23" t="s">
        <v>8</v>
      </c>
      <c r="C49" s="34" t="s">
        <v>88</v>
      </c>
      <c r="D49" s="28" t="s">
        <v>146</v>
      </c>
      <c r="E49" s="27">
        <v>1</v>
      </c>
      <c r="F49" s="27" t="s">
        <v>9</v>
      </c>
      <c r="G49" s="27" t="s">
        <v>81</v>
      </c>
      <c r="H49" s="27">
        <v>16</v>
      </c>
      <c r="I49" s="27" t="s">
        <v>82</v>
      </c>
      <c r="J49" s="29" t="s">
        <v>178</v>
      </c>
      <c r="K49" s="37" t="s">
        <v>185</v>
      </c>
      <c r="L49" s="37" t="s">
        <v>207</v>
      </c>
      <c r="M49" s="37" t="s">
        <v>179</v>
      </c>
      <c r="N49" s="37" t="s">
        <v>185</v>
      </c>
      <c r="O49" s="28" t="s">
        <v>207</v>
      </c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</row>
    <row r="50" spans="1:30" s="7" customFormat="1" ht="31.5">
      <c r="A50" s="22" t="s">
        <v>4</v>
      </c>
      <c r="B50" s="23" t="s">
        <v>8</v>
      </c>
      <c r="C50" s="46" t="s">
        <v>41</v>
      </c>
      <c r="D50" s="27" t="s">
        <v>30</v>
      </c>
      <c r="E50" s="27">
        <v>1</v>
      </c>
      <c r="F50" s="27" t="s">
        <v>9</v>
      </c>
      <c r="G50" s="27" t="s">
        <v>81</v>
      </c>
      <c r="H50" s="28">
        <v>1</v>
      </c>
      <c r="I50" s="27" t="s">
        <v>82</v>
      </c>
      <c r="J50" s="29" t="s">
        <v>179</v>
      </c>
      <c r="K50" s="37" t="s">
        <v>69</v>
      </c>
      <c r="L50" s="37" t="s">
        <v>164</v>
      </c>
      <c r="M50" s="37" t="s">
        <v>181</v>
      </c>
      <c r="N50" s="37" t="s">
        <v>69</v>
      </c>
      <c r="O50" s="28" t="s">
        <v>164</v>
      </c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</row>
    <row r="51" spans="1:30" s="7" customFormat="1" ht="18">
      <c r="A51" s="22" t="s">
        <v>4</v>
      </c>
      <c r="B51" s="23" t="s">
        <v>8</v>
      </c>
      <c r="C51" s="32" t="s">
        <v>124</v>
      </c>
      <c r="D51" s="27" t="s">
        <v>31</v>
      </c>
      <c r="E51" s="27">
        <v>1</v>
      </c>
      <c r="F51" s="27" t="s">
        <v>9</v>
      </c>
      <c r="G51" s="27" t="s">
        <v>81</v>
      </c>
      <c r="H51" s="27">
        <v>26</v>
      </c>
      <c r="I51" s="27" t="s">
        <v>158</v>
      </c>
      <c r="J51" s="29" t="s">
        <v>178</v>
      </c>
      <c r="K51" s="37" t="s">
        <v>185</v>
      </c>
      <c r="L51" s="37" t="s">
        <v>208</v>
      </c>
      <c r="M51" s="37" t="s">
        <v>179</v>
      </c>
      <c r="N51" s="37" t="s">
        <v>185</v>
      </c>
      <c r="O51" s="39" t="s">
        <v>208</v>
      </c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</row>
    <row r="52" spans="1:30" s="7" customFormat="1" ht="18">
      <c r="A52" s="22" t="s">
        <v>4</v>
      </c>
      <c r="B52" s="23" t="s">
        <v>8</v>
      </c>
      <c r="C52" s="48" t="s">
        <v>52</v>
      </c>
      <c r="D52" s="27" t="s">
        <v>53</v>
      </c>
      <c r="E52" s="27">
        <v>1</v>
      </c>
      <c r="F52" s="27" t="s">
        <v>9</v>
      </c>
      <c r="G52" s="27" t="s">
        <v>81</v>
      </c>
      <c r="H52" s="27">
        <v>16</v>
      </c>
      <c r="I52" s="27" t="s">
        <v>82</v>
      </c>
      <c r="J52" s="33" t="s">
        <v>179</v>
      </c>
      <c r="K52" s="37" t="s">
        <v>62</v>
      </c>
      <c r="L52" s="37" t="s">
        <v>205</v>
      </c>
      <c r="M52" s="37" t="s">
        <v>181</v>
      </c>
      <c r="N52" s="37" t="s">
        <v>62</v>
      </c>
      <c r="O52" s="27" t="s">
        <v>205</v>
      </c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</row>
    <row r="53" spans="1:30" s="18" customFormat="1" ht="18">
      <c r="A53" s="22" t="s">
        <v>4</v>
      </c>
      <c r="B53" s="23" t="s">
        <v>10</v>
      </c>
      <c r="C53" s="28" t="s">
        <v>98</v>
      </c>
      <c r="D53" s="28" t="s">
        <v>99</v>
      </c>
      <c r="E53" s="27">
        <v>1</v>
      </c>
      <c r="F53" s="27" t="s">
        <v>11</v>
      </c>
      <c r="G53" s="27" t="s">
        <v>81</v>
      </c>
      <c r="H53" s="27">
        <v>109</v>
      </c>
      <c r="I53" s="28" t="s">
        <v>186</v>
      </c>
      <c r="J53" s="33">
        <v>46259</v>
      </c>
      <c r="K53" s="31" t="s">
        <v>60</v>
      </c>
      <c r="L53" s="29" t="s">
        <v>188</v>
      </c>
      <c r="M53" s="29">
        <v>46261</v>
      </c>
      <c r="N53" s="27" t="s">
        <v>60</v>
      </c>
      <c r="O53" s="29" t="s">
        <v>196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30" s="7" customFormat="1" ht="18">
      <c r="A54" s="22" t="s">
        <v>4</v>
      </c>
      <c r="B54" s="23" t="s">
        <v>10</v>
      </c>
      <c r="C54" s="34" t="s">
        <v>48</v>
      </c>
      <c r="D54" s="27" t="s">
        <v>49</v>
      </c>
      <c r="E54" s="27">
        <v>1</v>
      </c>
      <c r="F54" s="27" t="s">
        <v>11</v>
      </c>
      <c r="G54" s="27" t="s">
        <v>81</v>
      </c>
      <c r="H54" s="27">
        <v>163</v>
      </c>
      <c r="I54" s="27" t="s">
        <v>82</v>
      </c>
      <c r="J54" s="29">
        <v>46262</v>
      </c>
      <c r="K54" s="31" t="s">
        <v>63</v>
      </c>
      <c r="L54" s="29" t="s">
        <v>61</v>
      </c>
      <c r="M54" s="29">
        <v>46265</v>
      </c>
      <c r="N54" s="29" t="s">
        <v>211</v>
      </c>
      <c r="O54" s="29" t="s">
        <v>57</v>
      </c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30" s="7" customFormat="1" ht="18">
      <c r="A55" s="22" t="s">
        <v>4</v>
      </c>
      <c r="B55" s="23" t="s">
        <v>10</v>
      </c>
      <c r="C55" s="34" t="s">
        <v>125</v>
      </c>
      <c r="D55" s="27" t="s">
        <v>43</v>
      </c>
      <c r="E55" s="27">
        <v>1</v>
      </c>
      <c r="F55" s="27" t="s">
        <v>11</v>
      </c>
      <c r="G55" s="27" t="s">
        <v>81</v>
      </c>
      <c r="H55" s="27">
        <f>48+53</f>
        <v>101</v>
      </c>
      <c r="I55" s="27" t="s">
        <v>82</v>
      </c>
      <c r="J55" s="29">
        <v>46265</v>
      </c>
      <c r="K55" s="29" t="s">
        <v>59</v>
      </c>
      <c r="L55" s="29" t="s">
        <v>187</v>
      </c>
      <c r="M55" s="29">
        <v>46267</v>
      </c>
      <c r="N55" s="35" t="s">
        <v>59</v>
      </c>
      <c r="O55" s="29" t="s">
        <v>198</v>
      </c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30" s="7" customFormat="1" ht="18">
      <c r="A56" s="22" t="s">
        <v>4</v>
      </c>
      <c r="B56" s="23" t="s">
        <v>10</v>
      </c>
      <c r="C56" s="34" t="s">
        <v>77</v>
      </c>
      <c r="D56" s="27" t="s">
        <v>78</v>
      </c>
      <c r="E56" s="27">
        <v>1</v>
      </c>
      <c r="F56" s="27" t="s">
        <v>11</v>
      </c>
      <c r="G56" s="27" t="s">
        <v>81</v>
      </c>
      <c r="H56" s="27">
        <v>33</v>
      </c>
      <c r="I56" s="27" t="s">
        <v>82</v>
      </c>
      <c r="J56" s="29">
        <v>46260</v>
      </c>
      <c r="K56" s="31" t="s">
        <v>60</v>
      </c>
      <c r="L56" s="29" t="s">
        <v>167</v>
      </c>
      <c r="M56" s="29">
        <v>46265</v>
      </c>
      <c r="N56" s="31" t="s">
        <v>60</v>
      </c>
      <c r="O56" s="29" t="s">
        <v>167</v>
      </c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30" s="7" customFormat="1" ht="18">
      <c r="A57" s="22" t="s">
        <v>4</v>
      </c>
      <c r="B57" s="23" t="s">
        <v>10</v>
      </c>
      <c r="C57" s="34" t="s">
        <v>12</v>
      </c>
      <c r="D57" s="27" t="s">
        <v>54</v>
      </c>
      <c r="E57" s="27">
        <v>1</v>
      </c>
      <c r="F57" s="27" t="s">
        <v>11</v>
      </c>
      <c r="G57" s="27" t="s">
        <v>81</v>
      </c>
      <c r="H57" s="27">
        <v>10</v>
      </c>
      <c r="I57" s="27" t="s">
        <v>82</v>
      </c>
      <c r="J57" s="29">
        <v>46267</v>
      </c>
      <c r="K57" s="31" t="s">
        <v>69</v>
      </c>
      <c r="L57" s="29" t="s">
        <v>163</v>
      </c>
      <c r="M57" s="29">
        <v>46269</v>
      </c>
      <c r="N57" s="31" t="s">
        <v>69</v>
      </c>
      <c r="O57" s="29" t="s">
        <v>163</v>
      </c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30" s="7" customFormat="1" ht="18">
      <c r="A58" s="22" t="s">
        <v>4</v>
      </c>
      <c r="B58" s="23" t="s">
        <v>10</v>
      </c>
      <c r="C58" s="34" t="s">
        <v>123</v>
      </c>
      <c r="D58" s="27" t="s">
        <v>115</v>
      </c>
      <c r="E58" s="27">
        <v>1</v>
      </c>
      <c r="F58" s="27" t="s">
        <v>11</v>
      </c>
      <c r="G58" s="27" t="s">
        <v>81</v>
      </c>
      <c r="H58" s="27">
        <v>22</v>
      </c>
      <c r="I58" s="27"/>
      <c r="J58" s="29">
        <v>46266</v>
      </c>
      <c r="K58" s="29" t="s">
        <v>69</v>
      </c>
      <c r="L58" s="27" t="s">
        <v>182</v>
      </c>
      <c r="M58" s="29">
        <v>46267</v>
      </c>
      <c r="N58" s="29" t="s">
        <v>69</v>
      </c>
      <c r="O58" s="27" t="s">
        <v>182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30" s="11" customFormat="1" ht="18">
      <c r="A59" s="22" t="s">
        <v>4</v>
      </c>
      <c r="B59" s="23" t="s">
        <v>10</v>
      </c>
      <c r="C59" s="34" t="s">
        <v>32</v>
      </c>
      <c r="D59" s="27" t="s">
        <v>45</v>
      </c>
      <c r="E59" s="27">
        <v>1</v>
      </c>
      <c r="F59" s="27" t="s">
        <v>11</v>
      </c>
      <c r="G59" s="27" t="s">
        <v>81</v>
      </c>
      <c r="H59" s="27">
        <v>49</v>
      </c>
      <c r="I59" s="27" t="s">
        <v>82</v>
      </c>
      <c r="J59" s="29">
        <v>46267</v>
      </c>
      <c r="K59" s="31" t="s">
        <v>62</v>
      </c>
      <c r="L59" s="29" t="s">
        <v>188</v>
      </c>
      <c r="M59" s="29">
        <v>46269</v>
      </c>
      <c r="N59" s="31" t="s">
        <v>62</v>
      </c>
      <c r="O59" s="29" t="s">
        <v>188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30" s="7" customFormat="1" ht="18" customHeight="1">
      <c r="A60" s="54" t="s">
        <v>4</v>
      </c>
      <c r="B60" s="53" t="s">
        <v>10</v>
      </c>
      <c r="C60" s="51" t="s">
        <v>147</v>
      </c>
      <c r="D60" s="40" t="s">
        <v>209</v>
      </c>
      <c r="E60" s="40">
        <v>1</v>
      </c>
      <c r="F60" s="40" t="s">
        <v>11</v>
      </c>
      <c r="G60" s="40" t="s">
        <v>81</v>
      </c>
      <c r="H60" s="40">
        <v>11</v>
      </c>
      <c r="I60" s="40" t="s">
        <v>82</v>
      </c>
      <c r="J60" s="55">
        <v>46266</v>
      </c>
      <c r="K60" s="41" t="s">
        <v>59</v>
      </c>
      <c r="L60" s="41" t="s">
        <v>189</v>
      </c>
      <c r="M60" s="41">
        <v>46269</v>
      </c>
      <c r="N60" s="40" t="s">
        <v>59</v>
      </c>
      <c r="O60" s="28" t="s">
        <v>188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30" s="18" customFormat="1" ht="31.5">
      <c r="A61" s="22" t="s">
        <v>4</v>
      </c>
      <c r="B61" s="23" t="s">
        <v>10</v>
      </c>
      <c r="C61" s="34" t="s">
        <v>126</v>
      </c>
      <c r="D61" s="34" t="s">
        <v>148</v>
      </c>
      <c r="E61" s="27">
        <v>1</v>
      </c>
      <c r="F61" s="27" t="s">
        <v>11</v>
      </c>
      <c r="G61" s="27" t="s">
        <v>81</v>
      </c>
      <c r="H61" s="27">
        <v>17</v>
      </c>
      <c r="I61" s="27" t="s">
        <v>82</v>
      </c>
      <c r="J61" s="29">
        <v>46268</v>
      </c>
      <c r="K61" s="29" t="s">
        <v>59</v>
      </c>
      <c r="L61" s="29" t="s">
        <v>195</v>
      </c>
      <c r="M61" s="29">
        <v>46269</v>
      </c>
      <c r="N61" s="29" t="s">
        <v>59</v>
      </c>
      <c r="O61" s="27" t="s">
        <v>196</v>
      </c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30" s="7" customFormat="1" ht="18">
      <c r="A62" s="22" t="s">
        <v>4</v>
      </c>
      <c r="B62" s="23" t="s">
        <v>10</v>
      </c>
      <c r="C62" s="32" t="s">
        <v>47</v>
      </c>
      <c r="D62" s="27" t="s">
        <v>50</v>
      </c>
      <c r="E62" s="27">
        <v>1</v>
      </c>
      <c r="F62" s="27" t="s">
        <v>11</v>
      </c>
      <c r="G62" s="27" t="s">
        <v>81</v>
      </c>
      <c r="H62" s="27">
        <v>54</v>
      </c>
      <c r="I62" s="29" t="s">
        <v>58</v>
      </c>
      <c r="J62" s="29">
        <v>46268</v>
      </c>
      <c r="K62" s="29" t="s">
        <v>62</v>
      </c>
      <c r="L62" s="29" t="s">
        <v>187</v>
      </c>
      <c r="M62" s="29">
        <v>46269</v>
      </c>
      <c r="N62" s="29" t="s">
        <v>62</v>
      </c>
      <c r="O62" s="29" t="s">
        <v>187</v>
      </c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30" s="7" customFormat="1" ht="31.5">
      <c r="A63" s="22" t="s">
        <v>4</v>
      </c>
      <c r="B63" s="23" t="s">
        <v>10</v>
      </c>
      <c r="C63" s="46" t="s">
        <v>41</v>
      </c>
      <c r="D63" s="27" t="s">
        <v>30</v>
      </c>
      <c r="E63" s="27">
        <v>1</v>
      </c>
      <c r="F63" s="27" t="s">
        <v>11</v>
      </c>
      <c r="G63" s="27" t="s">
        <v>81</v>
      </c>
      <c r="H63" s="27">
        <v>2</v>
      </c>
      <c r="I63" s="27" t="s">
        <v>82</v>
      </c>
      <c r="J63" s="29" t="s">
        <v>179</v>
      </c>
      <c r="K63" s="37" t="s">
        <v>69</v>
      </c>
      <c r="L63" s="37" t="s">
        <v>164</v>
      </c>
      <c r="M63" s="37" t="s">
        <v>181</v>
      </c>
      <c r="N63" s="37" t="s">
        <v>69</v>
      </c>
      <c r="O63" s="28" t="s">
        <v>164</v>
      </c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30" s="7" customFormat="1" ht="18">
      <c r="A64" s="22" t="s">
        <v>4</v>
      </c>
      <c r="B64" s="23" t="s">
        <v>10</v>
      </c>
      <c r="C64" s="32" t="s">
        <v>120</v>
      </c>
      <c r="D64" s="27" t="s">
        <v>151</v>
      </c>
      <c r="E64" s="27">
        <v>1</v>
      </c>
      <c r="F64" s="27" t="s">
        <v>11</v>
      </c>
      <c r="G64" s="27" t="s">
        <v>81</v>
      </c>
      <c r="H64" s="27">
        <v>9</v>
      </c>
      <c r="I64" s="27" t="s">
        <v>82</v>
      </c>
      <c r="J64" s="29">
        <v>46264</v>
      </c>
      <c r="K64" s="29" t="s">
        <v>69</v>
      </c>
      <c r="L64" s="29" t="s">
        <v>199</v>
      </c>
      <c r="M64" s="41">
        <v>46271</v>
      </c>
      <c r="N64" s="29" t="s">
        <v>69</v>
      </c>
      <c r="O64" s="40" t="s">
        <v>201</v>
      </c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 s="7" customFormat="1" ht="18">
      <c r="A65" s="22" t="s">
        <v>4</v>
      </c>
      <c r="B65" s="23" t="s">
        <v>10</v>
      </c>
      <c r="C65" s="32" t="s">
        <v>149</v>
      </c>
      <c r="D65" s="27" t="s">
        <v>150</v>
      </c>
      <c r="E65" s="27">
        <v>1</v>
      </c>
      <c r="F65" s="27" t="s">
        <v>11</v>
      </c>
      <c r="G65" s="27" t="s">
        <v>81</v>
      </c>
      <c r="H65" s="27">
        <v>19</v>
      </c>
      <c r="I65" s="27" t="s">
        <v>82</v>
      </c>
      <c r="J65" s="29">
        <v>46267</v>
      </c>
      <c r="K65" s="29" t="s">
        <v>185</v>
      </c>
      <c r="L65" s="29" t="s">
        <v>195</v>
      </c>
      <c r="M65" s="29">
        <v>46268</v>
      </c>
      <c r="N65" s="29" t="s">
        <v>185</v>
      </c>
      <c r="O65" s="40" t="s">
        <v>201</v>
      </c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s="7" customFormat="1" ht="18">
      <c r="A66" s="22" t="s">
        <v>4</v>
      </c>
      <c r="B66" s="23" t="s">
        <v>10</v>
      </c>
      <c r="C66" s="32" t="s">
        <v>127</v>
      </c>
      <c r="D66" s="27" t="s">
        <v>202</v>
      </c>
      <c r="E66" s="27">
        <v>1</v>
      </c>
      <c r="F66" s="27" t="s">
        <v>11</v>
      </c>
      <c r="G66" s="27" t="s">
        <v>81</v>
      </c>
      <c r="H66" s="27">
        <f>13+20</f>
        <v>33</v>
      </c>
      <c r="I66" s="27" t="s">
        <v>82</v>
      </c>
      <c r="J66" s="29">
        <v>46267</v>
      </c>
      <c r="K66" s="29" t="s">
        <v>60</v>
      </c>
      <c r="L66" s="29" t="s">
        <v>201</v>
      </c>
      <c r="M66" s="29">
        <v>46268</v>
      </c>
      <c r="N66" s="29" t="s">
        <v>60</v>
      </c>
      <c r="O66" s="40" t="s">
        <v>201</v>
      </c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s="7" customFormat="1" ht="25.5" customHeight="1">
      <c r="A67" s="22" t="s">
        <v>4</v>
      </c>
      <c r="B67" s="23" t="s">
        <v>10</v>
      </c>
      <c r="C67" s="28" t="s">
        <v>13</v>
      </c>
      <c r="D67" s="28" t="s">
        <v>100</v>
      </c>
      <c r="E67" s="40">
        <v>1</v>
      </c>
      <c r="F67" s="27" t="s">
        <v>11</v>
      </c>
      <c r="G67" s="27" t="s">
        <v>81</v>
      </c>
      <c r="H67" s="27">
        <v>15</v>
      </c>
      <c r="I67" s="27" t="s">
        <v>82</v>
      </c>
      <c r="J67" s="33">
        <v>46259</v>
      </c>
      <c r="K67" s="29" t="s">
        <v>59</v>
      </c>
      <c r="L67" s="28" t="s">
        <v>198</v>
      </c>
      <c r="M67" s="29">
        <v>46265</v>
      </c>
      <c r="N67" s="29" t="s">
        <v>59</v>
      </c>
      <c r="O67" s="28" t="s">
        <v>198</v>
      </c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s="7" customFormat="1" ht="18">
      <c r="A68" s="22" t="s">
        <v>4</v>
      </c>
      <c r="B68" s="23" t="s">
        <v>10</v>
      </c>
      <c r="C68" s="34" t="s">
        <v>46</v>
      </c>
      <c r="D68" s="27" t="s">
        <v>51</v>
      </c>
      <c r="E68" s="27">
        <v>1</v>
      </c>
      <c r="F68" s="27" t="s">
        <v>11</v>
      </c>
      <c r="G68" s="27" t="s">
        <v>81</v>
      </c>
      <c r="H68" s="27">
        <v>56</v>
      </c>
      <c r="I68" s="27" t="s">
        <v>82</v>
      </c>
      <c r="J68" s="29">
        <v>46265</v>
      </c>
      <c r="K68" s="29" t="s">
        <v>59</v>
      </c>
      <c r="L68" s="39" t="s">
        <v>201</v>
      </c>
      <c r="M68" s="29">
        <v>46269</v>
      </c>
      <c r="N68" s="29" t="s">
        <v>59</v>
      </c>
      <c r="O68" s="40" t="s">
        <v>197</v>
      </c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 s="20" customFormat="1" ht="19.5" customHeight="1">
      <c r="A69" s="22" t="s">
        <v>4</v>
      </c>
      <c r="B69" s="23" t="s">
        <v>10</v>
      </c>
      <c r="C69" s="34" t="s">
        <v>75</v>
      </c>
      <c r="D69" s="27" t="s">
        <v>43</v>
      </c>
      <c r="E69" s="27">
        <v>1</v>
      </c>
      <c r="F69" s="27" t="s">
        <v>73</v>
      </c>
      <c r="G69" s="27" t="s">
        <v>81</v>
      </c>
      <c r="H69" s="27">
        <v>20</v>
      </c>
      <c r="I69" s="27" t="s">
        <v>82</v>
      </c>
      <c r="J69" s="29">
        <v>46267</v>
      </c>
      <c r="K69" s="35" t="s">
        <v>59</v>
      </c>
      <c r="L69" s="29" t="s">
        <v>198</v>
      </c>
      <c r="M69" s="29">
        <v>46269</v>
      </c>
      <c r="N69" s="35" t="s">
        <v>59</v>
      </c>
      <c r="O69" s="40" t="s">
        <v>187</v>
      </c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s="20" customFormat="1" ht="19.5" customHeight="1">
      <c r="A70" s="22" t="s">
        <v>4</v>
      </c>
      <c r="B70" s="22" t="s">
        <v>14</v>
      </c>
      <c r="C70" s="28" t="s">
        <v>89</v>
      </c>
      <c r="D70" s="28" t="s">
        <v>99</v>
      </c>
      <c r="E70" s="42">
        <v>1</v>
      </c>
      <c r="F70" s="28" t="s">
        <v>15</v>
      </c>
      <c r="G70" s="27" t="s">
        <v>81</v>
      </c>
      <c r="H70" s="28">
        <v>50</v>
      </c>
      <c r="I70" s="28" t="s">
        <v>101</v>
      </c>
      <c r="J70" s="29">
        <v>46259</v>
      </c>
      <c r="K70" s="31" t="s">
        <v>60</v>
      </c>
      <c r="L70" s="29" t="s">
        <v>188</v>
      </c>
      <c r="M70" s="43">
        <v>46261</v>
      </c>
      <c r="N70" s="49" t="s">
        <v>60</v>
      </c>
      <c r="O70" s="29" t="s">
        <v>196</v>
      </c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 spans="1:27" s="20" customFormat="1" ht="19.5" customHeight="1">
      <c r="A71" s="22" t="s">
        <v>4</v>
      </c>
      <c r="B71" s="22" t="s">
        <v>14</v>
      </c>
      <c r="C71" s="28" t="s">
        <v>102</v>
      </c>
      <c r="D71" s="28" t="s">
        <v>103</v>
      </c>
      <c r="E71" s="42">
        <v>1</v>
      </c>
      <c r="F71" s="28" t="s">
        <v>15</v>
      </c>
      <c r="G71" s="27" t="s">
        <v>81</v>
      </c>
      <c r="H71" s="28">
        <f>70+43</f>
        <v>113</v>
      </c>
      <c r="I71" s="27" t="s">
        <v>82</v>
      </c>
      <c r="J71" s="29">
        <v>46267</v>
      </c>
      <c r="K71" s="50" t="s">
        <v>62</v>
      </c>
      <c r="L71" s="44" t="s">
        <v>196</v>
      </c>
      <c r="M71" s="43">
        <v>46268</v>
      </c>
      <c r="N71" s="49" t="s">
        <v>62</v>
      </c>
      <c r="O71" s="28" t="s">
        <v>197</v>
      </c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 s="20" customFormat="1" ht="19.5" customHeight="1">
      <c r="A72" s="22" t="s">
        <v>4</v>
      </c>
      <c r="B72" s="22" t="s">
        <v>14</v>
      </c>
      <c r="C72" s="34" t="s">
        <v>36</v>
      </c>
      <c r="D72" s="27" t="s">
        <v>33</v>
      </c>
      <c r="E72" s="27">
        <v>1</v>
      </c>
      <c r="F72" s="27" t="s">
        <v>15</v>
      </c>
      <c r="G72" s="27" t="s">
        <v>81</v>
      </c>
      <c r="H72" s="27">
        <v>35</v>
      </c>
      <c r="I72" s="27" t="s">
        <v>82</v>
      </c>
      <c r="J72" s="29">
        <v>46259</v>
      </c>
      <c r="K72" s="50" t="s">
        <v>62</v>
      </c>
      <c r="L72" s="27" t="s">
        <v>197</v>
      </c>
      <c r="M72" s="29">
        <v>46260</v>
      </c>
      <c r="N72" s="50" t="s">
        <v>62</v>
      </c>
      <c r="O72" s="27" t="s">
        <v>188</v>
      </c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 spans="1:27" s="20" customFormat="1" ht="19.5" customHeight="1">
      <c r="A73" s="22" t="s">
        <v>4</v>
      </c>
      <c r="B73" s="22" t="s">
        <v>14</v>
      </c>
      <c r="C73" s="34" t="s">
        <v>111</v>
      </c>
      <c r="D73" s="27" t="s">
        <v>152</v>
      </c>
      <c r="E73" s="27">
        <v>1</v>
      </c>
      <c r="F73" s="27" t="s">
        <v>15</v>
      </c>
      <c r="G73" s="27" t="s">
        <v>81</v>
      </c>
      <c r="H73" s="27">
        <v>2</v>
      </c>
      <c r="I73" s="27" t="s">
        <v>82</v>
      </c>
      <c r="J73" s="29">
        <v>46258</v>
      </c>
      <c r="K73" s="50" t="s">
        <v>60</v>
      </c>
      <c r="L73" s="27" t="s">
        <v>194</v>
      </c>
      <c r="M73" s="43">
        <v>46259</v>
      </c>
      <c r="N73" s="50" t="s">
        <v>60</v>
      </c>
      <c r="O73" s="28" t="s">
        <v>195</v>
      </c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 s="20" customFormat="1" ht="18.75">
      <c r="A74" s="22" t="s">
        <v>4</v>
      </c>
      <c r="B74" s="22" t="s">
        <v>14</v>
      </c>
      <c r="C74" s="34" t="s">
        <v>110</v>
      </c>
      <c r="D74" s="27" t="s">
        <v>54</v>
      </c>
      <c r="E74" s="27">
        <v>1</v>
      </c>
      <c r="F74" s="27" t="s">
        <v>15</v>
      </c>
      <c r="G74" s="27" t="s">
        <v>81</v>
      </c>
      <c r="H74" s="27">
        <v>7</v>
      </c>
      <c r="I74" s="27" t="s">
        <v>82</v>
      </c>
      <c r="J74" s="29">
        <v>46267</v>
      </c>
      <c r="K74" s="50">
        <v>0.41666666666666669</v>
      </c>
      <c r="L74" s="27" t="s">
        <v>163</v>
      </c>
      <c r="M74" s="43">
        <v>46269</v>
      </c>
      <c r="N74" s="50">
        <v>0.41666666666666669</v>
      </c>
      <c r="O74" s="27" t="s">
        <v>163</v>
      </c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 spans="1:27" s="20" customFormat="1" ht="18.75">
      <c r="A75" s="22" t="s">
        <v>4</v>
      </c>
      <c r="B75" s="22" t="s">
        <v>14</v>
      </c>
      <c r="C75" s="34" t="s">
        <v>77</v>
      </c>
      <c r="D75" s="27" t="s">
        <v>153</v>
      </c>
      <c r="E75" s="27">
        <v>1</v>
      </c>
      <c r="F75" s="27" t="s">
        <v>15</v>
      </c>
      <c r="G75" s="27" t="s">
        <v>81</v>
      </c>
      <c r="H75" s="27">
        <v>8</v>
      </c>
      <c r="I75" s="27" t="s">
        <v>82</v>
      </c>
      <c r="J75" s="41">
        <v>46260</v>
      </c>
      <c r="K75" s="52" t="s">
        <v>184</v>
      </c>
      <c r="L75" s="40" t="s">
        <v>168</v>
      </c>
      <c r="M75" s="41">
        <v>46261</v>
      </c>
      <c r="N75" s="52" t="s">
        <v>60</v>
      </c>
      <c r="O75" s="40" t="s">
        <v>168</v>
      </c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s="20" customFormat="1" ht="19.5" customHeight="1">
      <c r="A76" s="22" t="s">
        <v>4</v>
      </c>
      <c r="B76" s="22" t="s">
        <v>14</v>
      </c>
      <c r="C76" s="34" t="s">
        <v>40</v>
      </c>
      <c r="D76" s="27" t="s">
        <v>42</v>
      </c>
      <c r="E76" s="27">
        <v>1</v>
      </c>
      <c r="F76" s="27" t="s">
        <v>15</v>
      </c>
      <c r="G76" s="27" t="s">
        <v>81</v>
      </c>
      <c r="H76" s="27">
        <v>45</v>
      </c>
      <c r="I76" s="27" t="s">
        <v>82</v>
      </c>
      <c r="J76" s="29">
        <v>46266</v>
      </c>
      <c r="K76" s="35">
        <v>0.54166666666666663</v>
      </c>
      <c r="L76" s="27" t="s">
        <v>201</v>
      </c>
      <c r="M76" s="43">
        <v>46268</v>
      </c>
      <c r="N76" s="35" t="s">
        <v>192</v>
      </c>
      <c r="O76" s="28" t="s">
        <v>199</v>
      </c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 spans="1:27" s="7" customFormat="1" ht="18">
      <c r="A77" s="22" t="s">
        <v>4</v>
      </c>
      <c r="B77" s="22" t="s">
        <v>14</v>
      </c>
      <c r="C77" s="34" t="s">
        <v>123</v>
      </c>
      <c r="D77" s="27" t="s">
        <v>115</v>
      </c>
      <c r="E77" s="27">
        <v>1</v>
      </c>
      <c r="F77" s="27" t="s">
        <v>15</v>
      </c>
      <c r="G77" s="27" t="s">
        <v>81</v>
      </c>
      <c r="H77" s="27">
        <v>7</v>
      </c>
      <c r="I77" s="27"/>
      <c r="J77" s="29">
        <v>46266</v>
      </c>
      <c r="K77" s="35">
        <v>0.41666666666666669</v>
      </c>
      <c r="L77" s="27" t="s">
        <v>182</v>
      </c>
      <c r="M77" s="29">
        <v>46267</v>
      </c>
      <c r="N77" s="35">
        <v>0.41666666666666669</v>
      </c>
      <c r="O77" s="27" t="s">
        <v>182</v>
      </c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s="20" customFormat="1" ht="19.5" customHeight="1">
      <c r="A78" s="22" t="s">
        <v>4</v>
      </c>
      <c r="B78" s="22" t="s">
        <v>14</v>
      </c>
      <c r="C78" s="34" t="s">
        <v>32</v>
      </c>
      <c r="D78" s="27" t="s">
        <v>44</v>
      </c>
      <c r="E78" s="27">
        <v>1</v>
      </c>
      <c r="F78" s="27" t="s">
        <v>15</v>
      </c>
      <c r="G78" s="27" t="s">
        <v>81</v>
      </c>
      <c r="H78" s="27">
        <v>15</v>
      </c>
      <c r="I78" s="27" t="s">
        <v>82</v>
      </c>
      <c r="J78" s="29">
        <v>46268</v>
      </c>
      <c r="K78" s="50" t="s">
        <v>59</v>
      </c>
      <c r="L78" s="27" t="s">
        <v>198</v>
      </c>
      <c r="M78" s="43">
        <v>46269</v>
      </c>
      <c r="N78" s="45">
        <v>0.33333333333333331</v>
      </c>
      <c r="O78" s="28" t="s">
        <v>197</v>
      </c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spans="1:27" s="20" customFormat="1" ht="19.5" customHeight="1">
      <c r="A79" s="22" t="s">
        <v>4</v>
      </c>
      <c r="B79" s="22" t="s">
        <v>14</v>
      </c>
      <c r="C79" s="28" t="s">
        <v>104</v>
      </c>
      <c r="D79" s="28" t="s">
        <v>97</v>
      </c>
      <c r="E79" s="42">
        <v>1</v>
      </c>
      <c r="F79" s="28" t="s">
        <v>15</v>
      </c>
      <c r="G79" s="27" t="s">
        <v>81</v>
      </c>
      <c r="H79" s="28">
        <f>7+0</f>
        <v>7</v>
      </c>
      <c r="I79" s="28" t="s">
        <v>82</v>
      </c>
      <c r="J79" s="29">
        <v>46259</v>
      </c>
      <c r="K79" s="31" t="s">
        <v>177</v>
      </c>
      <c r="L79" s="28" t="s">
        <v>162</v>
      </c>
      <c r="M79" s="29">
        <v>46266</v>
      </c>
      <c r="N79" s="31" t="s">
        <v>177</v>
      </c>
      <c r="O79" s="28" t="s">
        <v>162</v>
      </c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22" t="s">
        <v>4</v>
      </c>
      <c r="B80" s="22" t="s">
        <v>14</v>
      </c>
      <c r="C80" s="51" t="s">
        <v>119</v>
      </c>
      <c r="D80" s="28" t="s">
        <v>142</v>
      </c>
      <c r="E80" s="27">
        <v>1</v>
      </c>
      <c r="F80" s="27" t="s">
        <v>15</v>
      </c>
      <c r="G80" s="27" t="s">
        <v>81</v>
      </c>
      <c r="H80" s="27">
        <v>15</v>
      </c>
      <c r="I80" s="27" t="s">
        <v>82</v>
      </c>
      <c r="J80" s="41">
        <v>46266</v>
      </c>
      <c r="K80" s="52">
        <v>0.41666666666666669</v>
      </c>
      <c r="L80" s="40" t="s">
        <v>172</v>
      </c>
      <c r="M80" s="41">
        <v>46268</v>
      </c>
      <c r="N80" s="52">
        <v>0.41666666666666669</v>
      </c>
      <c r="O80" s="40" t="s">
        <v>172</v>
      </c>
    </row>
    <row r="81" spans="1:27" s="20" customFormat="1" ht="19.5" customHeight="1">
      <c r="A81" s="22" t="s">
        <v>4</v>
      </c>
      <c r="B81" s="22" t="s">
        <v>14</v>
      </c>
      <c r="C81" s="28" t="s">
        <v>105</v>
      </c>
      <c r="D81" s="28" t="s">
        <v>106</v>
      </c>
      <c r="E81" s="42">
        <v>1</v>
      </c>
      <c r="F81" s="28" t="s">
        <v>15</v>
      </c>
      <c r="G81" s="27" t="s">
        <v>81</v>
      </c>
      <c r="H81" s="28">
        <v>55</v>
      </c>
      <c r="I81" s="27" t="s">
        <v>82</v>
      </c>
      <c r="J81" s="29">
        <v>46268</v>
      </c>
      <c r="K81" s="49" t="s">
        <v>62</v>
      </c>
      <c r="L81" s="37" t="s">
        <v>198</v>
      </c>
      <c r="M81" s="29">
        <v>46269</v>
      </c>
      <c r="N81" s="49" t="s">
        <v>62</v>
      </c>
      <c r="O81" s="28" t="s">
        <v>199</v>
      </c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 s="25" customFormat="1" ht="19.5" customHeight="1">
      <c r="A82" s="22" t="s">
        <v>4</v>
      </c>
      <c r="B82" s="22" t="s">
        <v>14</v>
      </c>
      <c r="C82" s="28" t="s">
        <v>112</v>
      </c>
      <c r="D82" s="28" t="s">
        <v>154</v>
      </c>
      <c r="E82" s="42">
        <v>1</v>
      </c>
      <c r="F82" s="28" t="s">
        <v>15</v>
      </c>
      <c r="G82" s="27" t="s">
        <v>81</v>
      </c>
      <c r="H82" s="28">
        <v>6</v>
      </c>
      <c r="I82" s="27" t="s">
        <v>82</v>
      </c>
      <c r="J82" s="29">
        <v>46267</v>
      </c>
      <c r="K82" s="49">
        <v>0.41666666666666669</v>
      </c>
      <c r="L82" s="44" t="s">
        <v>204</v>
      </c>
      <c r="M82" s="43">
        <v>46269</v>
      </c>
      <c r="N82" s="49">
        <v>0.41666666666666669</v>
      </c>
      <c r="O82" s="28" t="s">
        <v>204</v>
      </c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 spans="1:27" s="7" customFormat="1" ht="31.5">
      <c r="A83" s="22" t="s">
        <v>4</v>
      </c>
      <c r="B83" s="22" t="s">
        <v>14</v>
      </c>
      <c r="C83" s="46" t="s">
        <v>41</v>
      </c>
      <c r="D83" s="27" t="s">
        <v>30</v>
      </c>
      <c r="E83" s="42">
        <v>1</v>
      </c>
      <c r="F83" s="28" t="s">
        <v>15</v>
      </c>
      <c r="G83" s="27" t="s">
        <v>81</v>
      </c>
      <c r="H83" s="28">
        <v>1</v>
      </c>
      <c r="I83" s="27" t="s">
        <v>82</v>
      </c>
      <c r="J83" s="29" t="s">
        <v>179</v>
      </c>
      <c r="K83" s="37" t="s">
        <v>69</v>
      </c>
      <c r="L83" s="37" t="s">
        <v>164</v>
      </c>
      <c r="M83" s="37" t="s">
        <v>181</v>
      </c>
      <c r="N83" s="37" t="s">
        <v>69</v>
      </c>
      <c r="O83" s="28" t="s">
        <v>164</v>
      </c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 s="7" customFormat="1" ht="18">
      <c r="A84" s="22" t="s">
        <v>4</v>
      </c>
      <c r="B84" s="22" t="s">
        <v>14</v>
      </c>
      <c r="C84" s="28" t="s">
        <v>121</v>
      </c>
      <c r="D84" s="46" t="s">
        <v>143</v>
      </c>
      <c r="E84" s="42">
        <v>1</v>
      </c>
      <c r="F84" s="28" t="s">
        <v>15</v>
      </c>
      <c r="G84" s="27" t="s">
        <v>81</v>
      </c>
      <c r="H84" s="28">
        <v>1</v>
      </c>
      <c r="I84" s="27" t="s">
        <v>82</v>
      </c>
      <c r="J84" s="29">
        <v>46268</v>
      </c>
      <c r="K84" s="31" t="s">
        <v>69</v>
      </c>
      <c r="L84" s="37" t="s">
        <v>164</v>
      </c>
      <c r="M84" s="29">
        <v>46269</v>
      </c>
      <c r="N84" s="31" t="s">
        <v>69</v>
      </c>
      <c r="O84" s="37" t="s">
        <v>164</v>
      </c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s="7" customFormat="1" ht="18">
      <c r="A85" s="22" t="s">
        <v>4</v>
      </c>
      <c r="B85" s="22" t="s">
        <v>14</v>
      </c>
      <c r="C85" s="28" t="s">
        <v>131</v>
      </c>
      <c r="D85" s="46" t="s">
        <v>155</v>
      </c>
      <c r="E85" s="42">
        <v>1</v>
      </c>
      <c r="F85" s="28" t="s">
        <v>15</v>
      </c>
      <c r="G85" s="27" t="s">
        <v>81</v>
      </c>
      <c r="H85" s="28">
        <v>4</v>
      </c>
      <c r="I85" s="27" t="s">
        <v>82</v>
      </c>
      <c r="J85" s="29">
        <v>46268</v>
      </c>
      <c r="K85" s="50" t="s">
        <v>175</v>
      </c>
      <c r="L85" s="28" t="s">
        <v>206</v>
      </c>
      <c r="M85" s="41">
        <v>46269</v>
      </c>
      <c r="N85" s="50">
        <v>0.45833333333333331</v>
      </c>
      <c r="O85" s="37" t="s">
        <v>199</v>
      </c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s="7" customFormat="1" ht="18">
      <c r="A86" s="22" t="s">
        <v>4</v>
      </c>
      <c r="B86" s="22" t="s">
        <v>14</v>
      </c>
      <c r="C86" s="32" t="s">
        <v>120</v>
      </c>
      <c r="D86" s="46" t="s">
        <v>156</v>
      </c>
      <c r="E86" s="42">
        <v>1</v>
      </c>
      <c r="F86" s="28" t="s">
        <v>15</v>
      </c>
      <c r="G86" s="27" t="s">
        <v>81</v>
      </c>
      <c r="H86" s="28">
        <v>17</v>
      </c>
      <c r="I86" s="27" t="s">
        <v>82</v>
      </c>
      <c r="J86" s="29">
        <v>46259</v>
      </c>
      <c r="K86" s="50" t="s">
        <v>60</v>
      </c>
      <c r="L86" s="29" t="s">
        <v>197</v>
      </c>
      <c r="M86" s="41">
        <v>46262</v>
      </c>
      <c r="N86" s="50" t="s">
        <v>60</v>
      </c>
      <c r="O86" s="37" t="s">
        <v>199</v>
      </c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 s="20" customFormat="1" ht="19.5" customHeight="1">
      <c r="A87" s="22" t="s">
        <v>4</v>
      </c>
      <c r="B87" s="22" t="s">
        <v>14</v>
      </c>
      <c r="C87" s="34" t="s">
        <v>34</v>
      </c>
      <c r="D87" s="27" t="s">
        <v>35</v>
      </c>
      <c r="E87" s="27">
        <v>1</v>
      </c>
      <c r="F87" s="27" t="s">
        <v>15</v>
      </c>
      <c r="G87" s="27" t="s">
        <v>81</v>
      </c>
      <c r="H87" s="27">
        <v>55</v>
      </c>
      <c r="I87" s="27" t="s">
        <v>82</v>
      </c>
      <c r="J87" s="29">
        <v>46267</v>
      </c>
      <c r="K87" s="50" t="s">
        <v>60</v>
      </c>
      <c r="L87" s="27" t="s">
        <v>200</v>
      </c>
      <c r="M87" s="43">
        <v>46269</v>
      </c>
      <c r="N87" s="50" t="s">
        <v>60</v>
      </c>
      <c r="O87" s="27" t="s">
        <v>200</v>
      </c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 s="20" customFormat="1" ht="19.5" customHeight="1">
      <c r="A88" s="22" t="s">
        <v>4</v>
      </c>
      <c r="B88" s="24" t="s">
        <v>37</v>
      </c>
      <c r="C88" s="34" t="s">
        <v>98</v>
      </c>
      <c r="D88" s="28" t="s">
        <v>99</v>
      </c>
      <c r="E88" s="27">
        <v>1</v>
      </c>
      <c r="F88" s="27" t="s">
        <v>74</v>
      </c>
      <c r="G88" s="27" t="s">
        <v>81</v>
      </c>
      <c r="H88" s="27">
        <f>31</f>
        <v>31</v>
      </c>
      <c r="I88" s="27" t="s">
        <v>190</v>
      </c>
      <c r="J88" s="29">
        <v>46259</v>
      </c>
      <c r="K88" s="50" t="s">
        <v>60</v>
      </c>
      <c r="L88" s="29" t="s">
        <v>188</v>
      </c>
      <c r="M88" s="43">
        <v>46261</v>
      </c>
      <c r="N88" s="50" t="s">
        <v>60</v>
      </c>
      <c r="O88" s="29" t="s">
        <v>196</v>
      </c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 spans="1:27" s="11" customFormat="1" ht="18">
      <c r="A89" s="22" t="s">
        <v>4</v>
      </c>
      <c r="B89" s="22" t="s">
        <v>5</v>
      </c>
      <c r="C89" s="34" t="s">
        <v>48</v>
      </c>
      <c r="D89" s="27" t="s">
        <v>49</v>
      </c>
      <c r="E89" s="27">
        <v>1</v>
      </c>
      <c r="F89" s="27" t="s">
        <v>72</v>
      </c>
      <c r="G89" s="27" t="s">
        <v>81</v>
      </c>
      <c r="H89" s="27">
        <v>114</v>
      </c>
      <c r="I89" s="27" t="s">
        <v>82</v>
      </c>
      <c r="J89" s="29">
        <v>46262</v>
      </c>
      <c r="K89" s="31" t="s">
        <v>63</v>
      </c>
      <c r="L89" s="27" t="s">
        <v>61</v>
      </c>
      <c r="M89" s="29">
        <v>46262</v>
      </c>
      <c r="N89" s="31" t="s">
        <v>63</v>
      </c>
      <c r="O89" s="27" t="s">
        <v>61</v>
      </c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s="20" customFormat="1" ht="19.5" customHeight="1">
      <c r="A90" s="22" t="s">
        <v>4</v>
      </c>
      <c r="B90" s="23" t="s">
        <v>10</v>
      </c>
      <c r="C90" s="34" t="s">
        <v>75</v>
      </c>
      <c r="D90" s="27" t="s">
        <v>43</v>
      </c>
      <c r="E90" s="27">
        <v>1</v>
      </c>
      <c r="F90" s="27" t="s">
        <v>73</v>
      </c>
      <c r="G90" s="27" t="s">
        <v>81</v>
      </c>
      <c r="H90" s="27">
        <v>20</v>
      </c>
      <c r="I90" s="27" t="s">
        <v>82</v>
      </c>
      <c r="J90" s="29">
        <v>46267</v>
      </c>
      <c r="K90" s="35" t="s">
        <v>59</v>
      </c>
      <c r="L90" s="29" t="s">
        <v>198</v>
      </c>
      <c r="M90" s="29">
        <v>46269</v>
      </c>
      <c r="N90" s="35" t="s">
        <v>59</v>
      </c>
      <c r="O90" s="40" t="s">
        <v>187</v>
      </c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s="20" customFormat="1" ht="18.75">
      <c r="A91" s="22" t="s">
        <v>4</v>
      </c>
      <c r="B91" s="24" t="s">
        <v>37</v>
      </c>
      <c r="C91" s="34" t="s">
        <v>111</v>
      </c>
      <c r="D91" s="46" t="s">
        <v>156</v>
      </c>
      <c r="E91" s="27">
        <v>1</v>
      </c>
      <c r="F91" s="27" t="s">
        <v>74</v>
      </c>
      <c r="G91" s="27" t="s">
        <v>81</v>
      </c>
      <c r="H91" s="27">
        <v>15</v>
      </c>
      <c r="I91" s="27" t="s">
        <v>82</v>
      </c>
      <c r="J91" s="29">
        <v>46259</v>
      </c>
      <c r="K91" s="35">
        <v>0.5</v>
      </c>
      <c r="L91" s="29" t="s">
        <v>210</v>
      </c>
      <c r="M91" s="43">
        <v>46262</v>
      </c>
      <c r="N91" s="35">
        <v>0.5</v>
      </c>
      <c r="O91" s="29" t="s">
        <v>210</v>
      </c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 s="20" customFormat="1" ht="18.75">
      <c r="A92" s="22" t="s">
        <v>4</v>
      </c>
      <c r="B92" s="24" t="s">
        <v>37</v>
      </c>
      <c r="C92" s="34" t="s">
        <v>39</v>
      </c>
      <c r="D92" s="27" t="s">
        <v>33</v>
      </c>
      <c r="E92" s="27">
        <v>1</v>
      </c>
      <c r="F92" s="27" t="s">
        <v>74</v>
      </c>
      <c r="G92" s="27" t="s">
        <v>81</v>
      </c>
      <c r="H92" s="27">
        <v>20</v>
      </c>
      <c r="I92" s="27" t="s">
        <v>82</v>
      </c>
      <c r="J92" s="29">
        <v>46259</v>
      </c>
      <c r="K92" s="50" t="s">
        <v>62</v>
      </c>
      <c r="L92" s="27" t="s">
        <v>197</v>
      </c>
      <c r="M92" s="29">
        <v>46260</v>
      </c>
      <c r="N92" s="50" t="s">
        <v>62</v>
      </c>
      <c r="O92" s="27" t="s">
        <v>188</v>
      </c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 spans="1:27">
      <c r="A93" s="22" t="s">
        <v>4</v>
      </c>
      <c r="B93" s="24" t="s">
        <v>37</v>
      </c>
      <c r="C93" s="51" t="s">
        <v>77</v>
      </c>
      <c r="D93" s="27" t="s">
        <v>153</v>
      </c>
      <c r="E93" s="27">
        <v>1</v>
      </c>
      <c r="F93" s="27" t="s">
        <v>74</v>
      </c>
      <c r="G93" s="27" t="s">
        <v>81</v>
      </c>
      <c r="H93" s="27">
        <v>10</v>
      </c>
      <c r="I93" s="27" t="s">
        <v>82</v>
      </c>
      <c r="J93" s="41">
        <v>46260</v>
      </c>
      <c r="K93" s="52" t="s">
        <v>60</v>
      </c>
      <c r="L93" s="40" t="s">
        <v>168</v>
      </c>
      <c r="M93" s="41">
        <v>46261</v>
      </c>
      <c r="N93" s="52" t="s">
        <v>60</v>
      </c>
      <c r="O93" s="40" t="s">
        <v>168</v>
      </c>
    </row>
    <row r="94" spans="1:27" s="20" customFormat="1" ht="18.75">
      <c r="A94" s="22" t="s">
        <v>4</v>
      </c>
      <c r="B94" s="24" t="s">
        <v>37</v>
      </c>
      <c r="C94" s="34" t="s">
        <v>40</v>
      </c>
      <c r="D94" s="27" t="s">
        <v>42</v>
      </c>
      <c r="E94" s="27">
        <v>1</v>
      </c>
      <c r="F94" s="27" t="s">
        <v>74</v>
      </c>
      <c r="G94" s="27" t="s">
        <v>81</v>
      </c>
      <c r="H94" s="27">
        <v>25</v>
      </c>
      <c r="I94" s="27" t="s">
        <v>82</v>
      </c>
      <c r="J94" s="29">
        <v>46266</v>
      </c>
      <c r="K94" s="35">
        <v>0.54166666666666663</v>
      </c>
      <c r="L94" s="27" t="s">
        <v>201</v>
      </c>
      <c r="M94" s="43">
        <v>46268</v>
      </c>
      <c r="N94" s="35">
        <v>0.54166666666666663</v>
      </c>
      <c r="O94" s="28" t="s">
        <v>199</v>
      </c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 spans="1:27" s="20" customFormat="1" ht="18.75">
      <c r="A95" s="22" t="s">
        <v>4</v>
      </c>
      <c r="B95" s="24" t="s">
        <v>37</v>
      </c>
      <c r="C95" s="34" t="s">
        <v>130</v>
      </c>
      <c r="D95" s="27" t="s">
        <v>115</v>
      </c>
      <c r="E95" s="27">
        <v>1</v>
      </c>
      <c r="F95" s="27" t="s">
        <v>74</v>
      </c>
      <c r="G95" s="27" t="s">
        <v>81</v>
      </c>
      <c r="H95" s="27">
        <v>13</v>
      </c>
      <c r="I95" s="27"/>
      <c r="J95" s="29">
        <v>46266</v>
      </c>
      <c r="K95" s="35">
        <v>0.41666666666666669</v>
      </c>
      <c r="L95" s="27" t="s">
        <v>182</v>
      </c>
      <c r="M95" s="43">
        <v>46267</v>
      </c>
      <c r="N95" s="35">
        <v>0.41666666666666669</v>
      </c>
      <c r="O95" s="27" t="s">
        <v>182</v>
      </c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 s="20" customFormat="1" ht="18.75">
      <c r="A96" s="22" t="s">
        <v>4</v>
      </c>
      <c r="B96" s="24" t="s">
        <v>37</v>
      </c>
      <c r="C96" s="34" t="s">
        <v>38</v>
      </c>
      <c r="D96" s="27" t="s">
        <v>45</v>
      </c>
      <c r="E96" s="27">
        <v>1</v>
      </c>
      <c r="F96" s="27" t="s">
        <v>74</v>
      </c>
      <c r="G96" s="27" t="s">
        <v>81</v>
      </c>
      <c r="H96" s="27">
        <v>26</v>
      </c>
      <c r="I96" s="27" t="s">
        <v>82</v>
      </c>
      <c r="J96" s="29">
        <v>46267</v>
      </c>
      <c r="K96" s="31" t="s">
        <v>62</v>
      </c>
      <c r="L96" s="29" t="s">
        <v>188</v>
      </c>
      <c r="M96" s="29">
        <v>46269</v>
      </c>
      <c r="N96" s="31" t="s">
        <v>62</v>
      </c>
      <c r="O96" s="29" t="s">
        <v>188</v>
      </c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 spans="1:27" s="20" customFormat="1" ht="18.75">
      <c r="A97" s="22" t="s">
        <v>4</v>
      </c>
      <c r="B97" s="24" t="s">
        <v>37</v>
      </c>
      <c r="C97" s="51" t="s">
        <v>128</v>
      </c>
      <c r="D97" s="27" t="s">
        <v>68</v>
      </c>
      <c r="E97" s="27">
        <v>1</v>
      </c>
      <c r="F97" s="27" t="s">
        <v>74</v>
      </c>
      <c r="G97" s="27" t="s">
        <v>81</v>
      </c>
      <c r="H97" s="27">
        <f>8+14</f>
        <v>22</v>
      </c>
      <c r="I97" s="27" t="s">
        <v>82</v>
      </c>
      <c r="J97" s="29">
        <v>46267</v>
      </c>
      <c r="K97" s="35" t="s">
        <v>69</v>
      </c>
      <c r="L97" s="27" t="s">
        <v>70</v>
      </c>
      <c r="M97" s="41">
        <v>46268</v>
      </c>
      <c r="N97" s="52" t="s">
        <v>69</v>
      </c>
      <c r="O97" s="27" t="s">
        <v>70</v>
      </c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 s="20" customFormat="1" ht="18.75">
      <c r="A98" s="22" t="s">
        <v>4</v>
      </c>
      <c r="B98" s="24" t="s">
        <v>37</v>
      </c>
      <c r="C98" s="34" t="s">
        <v>34</v>
      </c>
      <c r="D98" s="27" t="s">
        <v>35</v>
      </c>
      <c r="E98" s="27">
        <v>1</v>
      </c>
      <c r="F98" s="27" t="s">
        <v>74</v>
      </c>
      <c r="G98" s="27" t="s">
        <v>81</v>
      </c>
      <c r="H98" s="27">
        <v>41</v>
      </c>
      <c r="I98" s="27" t="s">
        <v>82</v>
      </c>
      <c r="J98" s="29">
        <v>46267</v>
      </c>
      <c r="K98" s="35" t="s">
        <v>60</v>
      </c>
      <c r="L98" s="27" t="s">
        <v>200</v>
      </c>
      <c r="M98" s="43">
        <v>46269</v>
      </c>
      <c r="N98" s="35" t="s">
        <v>60</v>
      </c>
      <c r="O98" s="27" t="s">
        <v>200</v>
      </c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 spans="1:27">
      <c r="A99" s="22" t="s">
        <v>4</v>
      </c>
      <c r="B99" s="24" t="s">
        <v>37</v>
      </c>
      <c r="C99" s="51" t="s">
        <v>120</v>
      </c>
      <c r="D99" s="46" t="s">
        <v>156</v>
      </c>
      <c r="E99" s="27">
        <v>1</v>
      </c>
      <c r="F99" s="27" t="s">
        <v>74</v>
      </c>
      <c r="G99" s="27" t="s">
        <v>81</v>
      </c>
      <c r="H99" s="27">
        <v>15</v>
      </c>
      <c r="I99" s="40" t="s">
        <v>82</v>
      </c>
      <c r="J99" s="29">
        <v>46259</v>
      </c>
      <c r="K99" s="35">
        <v>0.5</v>
      </c>
      <c r="L99" s="29" t="s">
        <v>210</v>
      </c>
      <c r="M99" s="41">
        <v>46262</v>
      </c>
      <c r="N99" s="35">
        <v>0.5</v>
      </c>
      <c r="O99" s="29" t="s">
        <v>210</v>
      </c>
    </row>
    <row r="100" spans="1:27">
      <c r="A100" s="22" t="s">
        <v>4</v>
      </c>
      <c r="B100" s="24" t="s">
        <v>37</v>
      </c>
      <c r="C100" s="51" t="s">
        <v>129</v>
      </c>
      <c r="D100" s="28" t="s">
        <v>154</v>
      </c>
      <c r="E100" s="27">
        <v>1</v>
      </c>
      <c r="F100" s="27" t="s">
        <v>74</v>
      </c>
      <c r="G100" s="27" t="s">
        <v>81</v>
      </c>
      <c r="H100" s="27">
        <v>11</v>
      </c>
      <c r="I100" s="27" t="s">
        <v>82</v>
      </c>
      <c r="J100" s="29">
        <v>46267</v>
      </c>
      <c r="K100" s="49">
        <v>0.41666666666666669</v>
      </c>
      <c r="L100" s="44" t="s">
        <v>204</v>
      </c>
      <c r="M100" s="41">
        <v>46269</v>
      </c>
      <c r="N100" s="49">
        <v>0.41666666666666669</v>
      </c>
      <c r="O100" s="28" t="s">
        <v>204</v>
      </c>
    </row>
    <row r="101" spans="1:27" s="7" customFormat="1" ht="18">
      <c r="A101" s="22" t="s">
        <v>4</v>
      </c>
      <c r="B101" s="24" t="s">
        <v>37</v>
      </c>
      <c r="C101" s="28" t="s">
        <v>121</v>
      </c>
      <c r="D101" s="46" t="s">
        <v>143</v>
      </c>
      <c r="E101" s="42">
        <v>1</v>
      </c>
      <c r="F101" s="28" t="s">
        <v>74</v>
      </c>
      <c r="G101" s="27" t="s">
        <v>81</v>
      </c>
      <c r="H101" s="28">
        <v>1</v>
      </c>
      <c r="I101" s="27" t="s">
        <v>82</v>
      </c>
      <c r="J101" s="29">
        <v>46268</v>
      </c>
      <c r="K101" s="31" t="s">
        <v>69</v>
      </c>
      <c r="L101" s="37" t="s">
        <v>164</v>
      </c>
      <c r="M101" s="29">
        <v>46269</v>
      </c>
      <c r="N101" s="31" t="s">
        <v>69</v>
      </c>
      <c r="O101" s="37" t="s">
        <v>164</v>
      </c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>
      <c r="K102" s="4"/>
      <c r="N102" s="4"/>
    </row>
    <row r="103" spans="1:27">
      <c r="K103" s="4"/>
      <c r="N103" s="4"/>
    </row>
    <row r="104" spans="1:27">
      <c r="K104" s="4"/>
      <c r="N104" s="4"/>
    </row>
    <row r="105" spans="1:27">
      <c r="K105" s="4"/>
      <c r="N105" s="4"/>
    </row>
    <row r="106" spans="1:27">
      <c r="K106" s="4"/>
      <c r="N106" s="4"/>
    </row>
    <row r="107" spans="1:27">
      <c r="K107" s="4"/>
      <c r="N107" s="4"/>
    </row>
    <row r="108" spans="1:27">
      <c r="K108" s="4"/>
      <c r="N108" s="4"/>
    </row>
    <row r="109" spans="1:27">
      <c r="K109" s="4"/>
      <c r="N109" s="4"/>
    </row>
    <row r="110" spans="1:27">
      <c r="K110" s="4"/>
      <c r="N110" s="4"/>
    </row>
    <row r="111" spans="1:27">
      <c r="K111" s="4"/>
      <c r="N111" s="4"/>
    </row>
    <row r="112" spans="1:27">
      <c r="K112" s="4"/>
      <c r="N112" s="4"/>
    </row>
    <row r="113" spans="11:14">
      <c r="K113" s="4"/>
      <c r="N113" s="4"/>
    </row>
    <row r="114" spans="11:14">
      <c r="K114" s="4"/>
      <c r="N114" s="4"/>
    </row>
    <row r="115" spans="11:14">
      <c r="K115" s="4"/>
      <c r="N115" s="4"/>
    </row>
    <row r="116" spans="11:14">
      <c r="K116" s="4"/>
      <c r="N116" s="4"/>
    </row>
    <row r="117" spans="11:14">
      <c r="K117" s="4"/>
      <c r="N117" s="4"/>
    </row>
    <row r="118" spans="11:14">
      <c r="K118" s="4"/>
      <c r="N118" s="4"/>
    </row>
    <row r="119" spans="11:14">
      <c r="K119" s="4"/>
      <c r="N119" s="4"/>
    </row>
    <row r="120" spans="11:14">
      <c r="K120" s="4"/>
      <c r="N120" s="4"/>
    </row>
    <row r="121" spans="11:14">
      <c r="K121" s="4"/>
      <c r="N121" s="4"/>
    </row>
    <row r="122" spans="11:14">
      <c r="K122" s="4"/>
      <c r="N122" s="4"/>
    </row>
    <row r="123" spans="11:14">
      <c r="K123" s="4"/>
      <c r="N123" s="4"/>
    </row>
    <row r="124" spans="11:14">
      <c r="K124" s="4"/>
      <c r="N124" s="4"/>
    </row>
    <row r="125" spans="11:14">
      <c r="K125" s="4"/>
      <c r="N125" s="4"/>
    </row>
    <row r="126" spans="11:14">
      <c r="K126" s="4"/>
      <c r="N126" s="4"/>
    </row>
    <row r="127" spans="11:14">
      <c r="K127" s="4"/>
      <c r="N127" s="4"/>
    </row>
    <row r="128" spans="11:14">
      <c r="K128" s="4"/>
      <c r="N128" s="4"/>
    </row>
    <row r="129" spans="11:14">
      <c r="K129" s="4"/>
      <c r="N129" s="4"/>
    </row>
    <row r="130" spans="11:14">
      <c r="K130" s="4"/>
      <c r="N130" s="4"/>
    </row>
    <row r="131" spans="11:14">
      <c r="K131" s="4"/>
      <c r="N131" s="4"/>
    </row>
    <row r="132" spans="11:14">
      <c r="K132" s="4"/>
      <c r="N132" s="4"/>
    </row>
    <row r="133" spans="11:14">
      <c r="K133" s="4"/>
      <c r="N133" s="4"/>
    </row>
    <row r="134" spans="11:14">
      <c r="K134" s="4"/>
      <c r="N134" s="4"/>
    </row>
    <row r="135" spans="11:14">
      <c r="K135" s="4"/>
      <c r="N135" s="4"/>
    </row>
    <row r="136" spans="11:14">
      <c r="K136" s="4"/>
      <c r="N136" s="4"/>
    </row>
    <row r="137" spans="11:14">
      <c r="K137" s="4"/>
      <c r="N137" s="4"/>
    </row>
    <row r="138" spans="11:14">
      <c r="K138" s="4"/>
      <c r="N138" s="4"/>
    </row>
    <row r="139" spans="11:14">
      <c r="K139" s="4"/>
      <c r="N139" s="4"/>
    </row>
    <row r="140" spans="11:14">
      <c r="K140" s="4"/>
      <c r="N140" s="4"/>
    </row>
    <row r="141" spans="11:14">
      <c r="K141" s="4"/>
      <c r="N141" s="4"/>
    </row>
    <row r="142" spans="11:14">
      <c r="K142" s="4"/>
      <c r="N142" s="4"/>
    </row>
    <row r="143" spans="11:14">
      <c r="K143" s="4"/>
      <c r="N143" s="4"/>
    </row>
    <row r="144" spans="11:14">
      <c r="K144" s="4"/>
      <c r="N144" s="4"/>
    </row>
    <row r="145" spans="11:14">
      <c r="K145" s="4"/>
      <c r="N145" s="4"/>
    </row>
    <row r="146" spans="11:14">
      <c r="K146" s="4"/>
      <c r="N146" s="4"/>
    </row>
    <row r="147" spans="11:14">
      <c r="K147" s="4"/>
      <c r="N147" s="4"/>
    </row>
    <row r="148" spans="11:14">
      <c r="K148" s="4"/>
      <c r="N148" s="4"/>
    </row>
    <row r="149" spans="11:14">
      <c r="K149" s="4"/>
      <c r="N149" s="4"/>
    </row>
    <row r="150" spans="11:14">
      <c r="K150" s="4"/>
      <c r="N150" s="4"/>
    </row>
    <row r="151" spans="11:14">
      <c r="K151" s="4"/>
      <c r="N151" s="4"/>
    </row>
    <row r="152" spans="11:14">
      <c r="K152" s="4"/>
      <c r="N152" s="4"/>
    </row>
    <row r="153" spans="11:14">
      <c r="K153" s="4"/>
      <c r="N153" s="4"/>
    </row>
    <row r="154" spans="11:14">
      <c r="K154" s="4"/>
      <c r="N154" s="4"/>
    </row>
    <row r="155" spans="11:14">
      <c r="K155" s="4"/>
      <c r="N155" s="4"/>
    </row>
    <row r="156" spans="11:14">
      <c r="K156" s="4"/>
      <c r="N156" s="4"/>
    </row>
    <row r="157" spans="11:14">
      <c r="K157" s="4"/>
      <c r="N157" s="4"/>
    </row>
    <row r="158" spans="11:14">
      <c r="K158" s="4"/>
      <c r="N158" s="4"/>
    </row>
    <row r="159" spans="11:14">
      <c r="K159" s="4"/>
      <c r="N159" s="4"/>
    </row>
    <row r="160" spans="11:14">
      <c r="K160" s="4"/>
      <c r="N160" s="4"/>
    </row>
    <row r="161" spans="11:14">
      <c r="K161" s="4"/>
      <c r="N161" s="4"/>
    </row>
    <row r="162" spans="11:14">
      <c r="K162" s="4"/>
      <c r="N162" s="4"/>
    </row>
    <row r="163" spans="11:14">
      <c r="K163" s="4"/>
      <c r="N163" s="4"/>
    </row>
    <row r="164" spans="11:14">
      <c r="K164" s="4"/>
      <c r="N164" s="4"/>
    </row>
    <row r="165" spans="11:14">
      <c r="K165" s="4"/>
      <c r="N165" s="4"/>
    </row>
    <row r="166" spans="11:14">
      <c r="K166" s="4"/>
      <c r="N166" s="4"/>
    </row>
    <row r="167" spans="11:14">
      <c r="K167" s="4"/>
      <c r="N167" s="4"/>
    </row>
    <row r="168" spans="11:14">
      <c r="K168" s="4"/>
      <c r="N168" s="4"/>
    </row>
    <row r="169" spans="11:14">
      <c r="K169" s="4"/>
      <c r="N169" s="4"/>
    </row>
    <row r="170" spans="11:14">
      <c r="K170" s="4"/>
      <c r="N170" s="4"/>
    </row>
    <row r="171" spans="11:14">
      <c r="K171" s="4"/>
      <c r="N171" s="4"/>
    </row>
    <row r="172" spans="11:14">
      <c r="K172" s="4"/>
      <c r="N172" s="4"/>
    </row>
    <row r="173" spans="11:14">
      <c r="K173" s="4"/>
      <c r="N173" s="4"/>
    </row>
    <row r="174" spans="11:14">
      <c r="K174" s="4"/>
      <c r="N174" s="4"/>
    </row>
    <row r="175" spans="11:14">
      <c r="K175" s="4"/>
      <c r="N175" s="4"/>
    </row>
    <row r="176" spans="11:14">
      <c r="K176" s="4"/>
      <c r="N176" s="4"/>
    </row>
    <row r="177" spans="11:14">
      <c r="K177" s="4"/>
      <c r="N177" s="4"/>
    </row>
    <row r="178" spans="11:14">
      <c r="K178" s="4"/>
      <c r="N178" s="4"/>
    </row>
    <row r="179" spans="11:14">
      <c r="K179" s="4"/>
      <c r="N179" s="4"/>
    </row>
    <row r="180" spans="11:14">
      <c r="K180" s="4"/>
      <c r="N180" s="4"/>
    </row>
    <row r="181" spans="11:14">
      <c r="K181" s="4"/>
      <c r="N181" s="4"/>
    </row>
    <row r="182" spans="11:14">
      <c r="K182" s="4"/>
      <c r="N182" s="4"/>
    </row>
    <row r="183" spans="11:14">
      <c r="K183" s="4"/>
      <c r="N183" s="4"/>
    </row>
    <row r="184" spans="11:14">
      <c r="K184" s="4"/>
      <c r="N184" s="4"/>
    </row>
    <row r="185" spans="11:14">
      <c r="K185" s="4"/>
      <c r="N185" s="4"/>
    </row>
    <row r="186" spans="11:14">
      <c r="K186" s="4"/>
      <c r="N186" s="4"/>
    </row>
    <row r="187" spans="11:14">
      <c r="K187" s="4"/>
      <c r="N187" s="4"/>
    </row>
    <row r="188" spans="11:14">
      <c r="K188" s="4"/>
      <c r="N188" s="4"/>
    </row>
    <row r="189" spans="11:14">
      <c r="K189" s="4"/>
      <c r="N189" s="4"/>
    </row>
    <row r="190" spans="11:14">
      <c r="K190" s="4"/>
      <c r="N190" s="4"/>
    </row>
    <row r="191" spans="11:14">
      <c r="K191" s="4"/>
      <c r="N191" s="4"/>
    </row>
    <row r="192" spans="11:14">
      <c r="K192" s="4"/>
      <c r="N192" s="4"/>
    </row>
    <row r="193" spans="11:14">
      <c r="K193" s="4"/>
      <c r="N193" s="4"/>
    </row>
    <row r="194" spans="11:14">
      <c r="K194" s="4"/>
      <c r="N194" s="4"/>
    </row>
    <row r="195" spans="11:14">
      <c r="K195" s="4"/>
      <c r="N195" s="4"/>
    </row>
    <row r="196" spans="11:14">
      <c r="K196" s="4"/>
      <c r="N196" s="4"/>
    </row>
    <row r="197" spans="11:14">
      <c r="K197" s="4"/>
      <c r="N197" s="4"/>
    </row>
    <row r="198" spans="11:14">
      <c r="K198" s="4"/>
      <c r="N198" s="4"/>
    </row>
    <row r="199" spans="11:14">
      <c r="K199" s="4"/>
      <c r="N199" s="4"/>
    </row>
    <row r="200" spans="11:14">
      <c r="K200" s="4"/>
      <c r="N200" s="4"/>
    </row>
    <row r="201" spans="11:14">
      <c r="K201" s="4"/>
      <c r="N201" s="4"/>
    </row>
    <row r="202" spans="11:14">
      <c r="K202" s="4"/>
      <c r="N202" s="4"/>
    </row>
    <row r="203" spans="11:14">
      <c r="K203" s="4"/>
      <c r="N203" s="4"/>
    </row>
    <row r="204" spans="11:14">
      <c r="K204" s="4"/>
      <c r="N204" s="4"/>
    </row>
    <row r="205" spans="11:14">
      <c r="K205" s="4"/>
      <c r="N205" s="4"/>
    </row>
    <row r="206" spans="11:14">
      <c r="K206" s="4"/>
      <c r="N206" s="4"/>
    </row>
    <row r="207" spans="11:14">
      <c r="K207" s="4"/>
      <c r="N207" s="4"/>
    </row>
    <row r="208" spans="11:14">
      <c r="K208" s="4"/>
      <c r="N208" s="4"/>
    </row>
    <row r="209" spans="11:14">
      <c r="K209" s="4"/>
      <c r="N209" s="4"/>
    </row>
    <row r="210" spans="11:14">
      <c r="K210" s="4"/>
      <c r="N210" s="4"/>
    </row>
    <row r="211" spans="11:14">
      <c r="K211" s="4"/>
      <c r="N211" s="4"/>
    </row>
    <row r="212" spans="11:14">
      <c r="K212" s="4"/>
      <c r="N212" s="4"/>
    </row>
    <row r="213" spans="11:14">
      <c r="K213" s="4"/>
      <c r="N213" s="4"/>
    </row>
    <row r="214" spans="11:14">
      <c r="K214" s="4"/>
      <c r="N214" s="4"/>
    </row>
    <row r="215" spans="11:14">
      <c r="K215" s="4"/>
      <c r="N215" s="4"/>
    </row>
    <row r="216" spans="11:14">
      <c r="K216" s="4"/>
      <c r="N216" s="4"/>
    </row>
    <row r="217" spans="11:14">
      <c r="K217" s="4"/>
      <c r="N217" s="4"/>
    </row>
    <row r="218" spans="11:14">
      <c r="K218" s="4"/>
      <c r="N218" s="4"/>
    </row>
    <row r="219" spans="11:14">
      <c r="K219" s="4"/>
      <c r="N219" s="4"/>
    </row>
    <row r="220" spans="11:14">
      <c r="K220" s="4"/>
      <c r="N220" s="4"/>
    </row>
    <row r="221" spans="11:14">
      <c r="K221" s="4"/>
      <c r="N221" s="4"/>
    </row>
    <row r="222" spans="11:14">
      <c r="K222" s="4"/>
      <c r="N222" s="4"/>
    </row>
    <row r="223" spans="11:14">
      <c r="K223" s="4"/>
      <c r="N223" s="4"/>
    </row>
    <row r="224" spans="11:14">
      <c r="K224" s="4"/>
      <c r="N224" s="4"/>
    </row>
    <row r="225" spans="11:14">
      <c r="K225" s="4"/>
      <c r="N225" s="4"/>
    </row>
    <row r="226" spans="11:14">
      <c r="K226" s="4"/>
      <c r="N226" s="4"/>
    </row>
    <row r="227" spans="11:14">
      <c r="K227" s="4"/>
      <c r="N227" s="4"/>
    </row>
    <row r="228" spans="11:14">
      <c r="K228" s="4"/>
      <c r="N228" s="4"/>
    </row>
    <row r="229" spans="11:14">
      <c r="K229" s="4"/>
      <c r="N229" s="4"/>
    </row>
    <row r="230" spans="11:14">
      <c r="K230" s="4"/>
      <c r="N230" s="4"/>
    </row>
    <row r="231" spans="11:14">
      <c r="K231" s="4"/>
      <c r="N231" s="4"/>
    </row>
    <row r="232" spans="11:14">
      <c r="K232" s="4"/>
      <c r="N232" s="4"/>
    </row>
    <row r="233" spans="11:14">
      <c r="K233" s="4"/>
      <c r="N233" s="4"/>
    </row>
    <row r="234" spans="11:14">
      <c r="K234" s="4"/>
      <c r="N234" s="4"/>
    </row>
    <row r="235" spans="11:14">
      <c r="K235" s="4"/>
      <c r="N235" s="4"/>
    </row>
    <row r="236" spans="11:14">
      <c r="K236" s="4"/>
      <c r="N236" s="4"/>
    </row>
    <row r="237" spans="11:14">
      <c r="K237" s="4"/>
      <c r="N237" s="4"/>
    </row>
    <row r="238" spans="11:14">
      <c r="K238" s="4"/>
      <c r="N238" s="4"/>
    </row>
    <row r="239" spans="11:14">
      <c r="K239" s="4"/>
      <c r="N239" s="4"/>
    </row>
    <row r="240" spans="11:14">
      <c r="K240" s="4"/>
      <c r="N240" s="4"/>
    </row>
    <row r="241" spans="11:14">
      <c r="K241" s="4"/>
      <c r="N241" s="4"/>
    </row>
    <row r="242" spans="11:14">
      <c r="K242" s="4"/>
      <c r="N242" s="4"/>
    </row>
    <row r="243" spans="11:14">
      <c r="K243" s="4"/>
      <c r="N243" s="4"/>
    </row>
    <row r="244" spans="11:14">
      <c r="K244" s="4"/>
      <c r="N244" s="4"/>
    </row>
    <row r="245" spans="11:14">
      <c r="K245" s="4"/>
      <c r="N245" s="4"/>
    </row>
    <row r="246" spans="11:14">
      <c r="K246" s="4"/>
      <c r="N246" s="4"/>
    </row>
    <row r="247" spans="11:14">
      <c r="K247" s="4"/>
      <c r="N247" s="4"/>
    </row>
    <row r="248" spans="11:14">
      <c r="K248" s="4"/>
      <c r="N248" s="4"/>
    </row>
    <row r="249" spans="11:14">
      <c r="K249" s="4"/>
      <c r="N249" s="4"/>
    </row>
    <row r="250" spans="11:14">
      <c r="K250" s="4"/>
      <c r="N250" s="4"/>
    </row>
    <row r="251" spans="11:14">
      <c r="K251" s="4"/>
      <c r="N251" s="4"/>
    </row>
    <row r="252" spans="11:14">
      <c r="K252" s="4"/>
      <c r="N252" s="4"/>
    </row>
    <row r="253" spans="11:14">
      <c r="K253" s="4"/>
      <c r="N253" s="4"/>
    </row>
    <row r="254" spans="11:14">
      <c r="K254" s="4"/>
      <c r="N254" s="4"/>
    </row>
    <row r="255" spans="11:14">
      <c r="K255" s="4"/>
      <c r="N255" s="4"/>
    </row>
    <row r="256" spans="11:14">
      <c r="K256" s="4"/>
      <c r="N256" s="4"/>
    </row>
    <row r="257" spans="11:14">
      <c r="K257" s="4"/>
      <c r="N257" s="4"/>
    </row>
    <row r="258" spans="11:14">
      <c r="K258" s="4"/>
      <c r="N258" s="4"/>
    </row>
    <row r="259" spans="11:14">
      <c r="K259" s="4"/>
      <c r="N259" s="4"/>
    </row>
    <row r="260" spans="11:14">
      <c r="K260" s="4"/>
      <c r="N260" s="4"/>
    </row>
    <row r="261" spans="11:14">
      <c r="K261" s="4"/>
      <c r="N261" s="4"/>
    </row>
    <row r="262" spans="11:14">
      <c r="K262" s="4"/>
      <c r="N262" s="4"/>
    </row>
    <row r="263" spans="11:14">
      <c r="K263" s="4"/>
      <c r="N263" s="4"/>
    </row>
    <row r="264" spans="11:14">
      <c r="K264" s="4"/>
      <c r="N264" s="4"/>
    </row>
    <row r="265" spans="11:14">
      <c r="K265" s="4"/>
      <c r="N265" s="4"/>
    </row>
    <row r="266" spans="11:14">
      <c r="K266" s="4"/>
      <c r="N266" s="4"/>
    </row>
    <row r="267" spans="11:14">
      <c r="K267" s="4"/>
      <c r="N267" s="4"/>
    </row>
    <row r="268" spans="11:14">
      <c r="K268" s="4"/>
      <c r="N268" s="4"/>
    </row>
    <row r="269" spans="11:14">
      <c r="K269" s="4"/>
      <c r="N269" s="4"/>
    </row>
    <row r="270" spans="11:14">
      <c r="K270" s="4"/>
      <c r="N270" s="4"/>
    </row>
    <row r="271" spans="11:14">
      <c r="K271" s="4"/>
      <c r="N271" s="4"/>
    </row>
    <row r="272" spans="11:14">
      <c r="K272" s="4"/>
      <c r="N272" s="4"/>
    </row>
    <row r="273" spans="1:27">
      <c r="K273" s="4"/>
      <c r="N273" s="4"/>
    </row>
    <row r="274" spans="1:27">
      <c r="K274" s="4"/>
      <c r="N274" s="4"/>
    </row>
    <row r="275" spans="1:27">
      <c r="K275" s="4"/>
      <c r="N275" s="4"/>
    </row>
    <row r="276" spans="1:27">
      <c r="K276" s="4"/>
      <c r="N276" s="4"/>
    </row>
    <row r="277" spans="1:27">
      <c r="K277" s="4"/>
      <c r="N277" s="4"/>
    </row>
    <row r="278" spans="1:27">
      <c r="K278" s="4"/>
      <c r="N278" s="4"/>
    </row>
    <row r="279" spans="1:27" s="20" customFormat="1" ht="18.75">
      <c r="A279" s="1"/>
      <c r="B279" s="10"/>
      <c r="C279" s="34" t="s">
        <v>75</v>
      </c>
      <c r="D279" s="27" t="s">
        <v>43</v>
      </c>
      <c r="E279" s="27">
        <v>1</v>
      </c>
      <c r="F279" s="27" t="s">
        <v>74</v>
      </c>
      <c r="G279" s="27" t="s">
        <v>81</v>
      </c>
      <c r="H279" s="27">
        <v>20</v>
      </c>
      <c r="I279" s="27" t="s">
        <v>82</v>
      </c>
      <c r="J279" s="29">
        <v>46267</v>
      </c>
      <c r="K279" s="35" t="s">
        <v>59</v>
      </c>
      <c r="L279" s="29" t="s">
        <v>198</v>
      </c>
      <c r="M279" s="29">
        <v>46269</v>
      </c>
      <c r="N279" s="35" t="s">
        <v>59</v>
      </c>
      <c r="O279" s="40" t="s">
        <v>187</v>
      </c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</row>
  </sheetData>
  <autoFilter ref="A2:BS279" xr:uid="{00000000-0009-0000-0000-000000000000}"/>
  <sortState xmlns:xlrd2="http://schemas.microsoft.com/office/spreadsheetml/2017/richdata2" ref="A3:AA95">
    <sortCondition ref="F3:F95"/>
    <sortCondition ref="C3:C95"/>
  </sortState>
  <mergeCells count="1">
    <mergeCell ref="A1:L1"/>
  </mergeCells>
  <phoneticPr fontId="9" type="noConversion"/>
  <pageMargins left="0.25" right="0.25" top="0.75" bottom="0.75" header="0.3" footer="0.3"/>
  <pageSetup paperSize="8" scale="86" fitToHeight="0" orientation="landscape" r:id="rId1"/>
  <headerFooter>
    <oddHeader xml:space="preserve">&amp;L&amp;"Amasis MT Pro Black,Regular"PROGRAMARE EXAMENE ANUL 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ANUL I sesiunea 1</vt:lpstr>
      <vt:lpstr>'ANUL I sesiunea 1'!Print_Area</vt:lpstr>
      <vt:lpstr>'ANUL I sesiunea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LUIZA-MIHAELA LITA (100348)</cp:lastModifiedBy>
  <cp:lastPrinted>2026-07-21T10:05:41Z</cp:lastPrinted>
  <dcterms:created xsi:type="dcterms:W3CDTF">2015-06-05T18:17:00Z</dcterms:created>
  <dcterms:modified xsi:type="dcterms:W3CDTF">2026-07-30T05:46:42Z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C6B241AF19E04264869134815A41E233</vt:lpwstr>
  </property>
  <property fmtid="{D5CDD505-2E9C-101B-9397-08002B2CF9AE}" pid="3" name="KSOProductBuildVer">
    <vt:lpwstr>1033-11.2.0.11440</vt:lpwstr>
  </property>
</Properties>
</file>